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ropbox (Devpolicy)\z Blogs\aaa OTHER PEOPLES BLOGS\"/>
    </mc:Choice>
  </mc:AlternateContent>
  <bookViews>
    <workbookView xWindow="0" yWindow="0" windowWidth="19200" windowHeight="10080" firstSheet="1" activeTab="2"/>
  </bookViews>
  <sheets>
    <sheet name="data" sheetId="1" state="hidden" r:id="rId1"/>
    <sheet name="about" sheetId="2" r:id="rId2"/>
    <sheet name="data and charts" sheetId="3" r:id="rId3"/>
    <sheet name="what did australia do in 2014" sheetId="4" state="hidden" r:id="rId4"/>
  </sheets>
  <calcPr calcId="162913"/>
</workbook>
</file>

<file path=xl/calcChain.xml><?xml version="1.0" encoding="utf-8"?>
<calcChain xmlns="http://schemas.openxmlformats.org/spreadsheetml/2006/main">
  <c r="Q5" i="3" l="1"/>
</calcChain>
</file>

<file path=xl/comments1.xml><?xml version="1.0" encoding="utf-8"?>
<comments xmlns="http://schemas.openxmlformats.org/spreadsheetml/2006/main">
  <authors>
    <author>Terence</author>
  </authors>
  <commentList>
    <comment ref="Q5" authorId="0" shapeId="0">
      <text>
        <r>
          <rPr>
            <b/>
            <sz val="9"/>
            <color indexed="81"/>
            <rFont val="Tahoma"/>
            <family val="2"/>
          </rPr>
          <t>Terence:</t>
        </r>
        <r>
          <rPr>
            <sz val="9"/>
            <color indexed="81"/>
            <rFont val="Tahoma"/>
            <family val="2"/>
          </rPr>
          <t xml:space="preserve">
estimate based on:
http://dfat.gov.au/geo/papua-new-guinea/development-assistance/Pages/governance-assistance-png.aspx</t>
        </r>
      </text>
    </comment>
  </commentList>
</comments>
</file>

<file path=xl/sharedStrings.xml><?xml version="1.0" encoding="utf-8"?>
<sst xmlns="http://schemas.openxmlformats.org/spreadsheetml/2006/main" count="133" uniqueCount="94">
  <si>
    <t>Dataset: Creditor Reporting System (CRS)</t>
  </si>
  <si>
    <t>Recipient</t>
  </si>
  <si>
    <t>Papua New Guinea</t>
  </si>
  <si>
    <t>Flow</t>
  </si>
  <si>
    <t>Official Development Assistance</t>
  </si>
  <si>
    <t>Channel</t>
  </si>
  <si>
    <t>All Channels</t>
  </si>
  <si>
    <t>Flow type</t>
  </si>
  <si>
    <t>Gross Disbursements</t>
  </si>
  <si>
    <t>Type of aid</t>
  </si>
  <si>
    <t>All Types, Total</t>
  </si>
  <si>
    <t>Amount type</t>
  </si>
  <si>
    <t>Constant Prices</t>
  </si>
  <si>
    <t>Unit</t>
  </si>
  <si>
    <t>US Dollar, Millions, 2015</t>
  </si>
  <si>
    <t>Year</t>
  </si>
  <si>
    <t>2002</t>
  </si>
  <si>
    <t>2003</t>
  </si>
  <si>
    <t>2004</t>
  </si>
  <si>
    <t>2005</t>
  </si>
  <si>
    <t>2006</t>
  </si>
  <si>
    <t>2007</t>
  </si>
  <si>
    <t>2008</t>
  </si>
  <si>
    <t>2009</t>
  </si>
  <si>
    <t>2010</t>
  </si>
  <si>
    <t>2011</t>
  </si>
  <si>
    <t>2012</t>
  </si>
  <si>
    <t>2013</t>
  </si>
  <si>
    <t>2014</t>
  </si>
  <si>
    <t>2015</t>
  </si>
  <si>
    <t>2016</t>
  </si>
  <si>
    <t>Donor</t>
  </si>
  <si>
    <t>Sector</t>
  </si>
  <si>
    <t>All Donors, Total</t>
  </si>
  <si>
    <t>15150: Democratic participation and civil society</t>
  </si>
  <si>
    <t>..</t>
  </si>
  <si>
    <t>15151: Elections</t>
  </si>
  <si>
    <t xml:space="preserve">  Australia</t>
  </si>
  <si>
    <t>Data extracted on 04 Aug 2017 23:30 UTC (GMT) from OECD.Stat</t>
  </si>
  <si>
    <t>http://stats.oecd.org/Index.aspx?datasetcode=CRS1#</t>
  </si>
  <si>
    <t>All donors</t>
  </si>
  <si>
    <t>Australia</t>
  </si>
  <si>
    <t>Democratic participation and civil society</t>
  </si>
  <si>
    <t>Elections</t>
  </si>
  <si>
    <t>Australia - elections only</t>
  </si>
  <si>
    <t>LMICs</t>
  </si>
  <si>
    <t>Oceania</t>
  </si>
  <si>
    <t>Constant Prices (2015 USD millions)</t>
  </si>
  <si>
    <t>The State Society and Governance in Melanesia (SSGM) Project, undertaken by the Research School of Pacific and Asian Studies (RSPAS) of the Australian National University (ANU), aims to: encourage scholarship of governance and state-society relations; generate dialogue throughout Melanesia and the Pacific Islands on these issues; and assist in bridging policy and research. Support is provided for a program of research activities, briefings, workshops and seminars as well as meeting costs for the position of Convenor and administrative and research support. The total value of this initiative is $32.5 million over 21 years, starting 1995-96.</t>
  </si>
  <si>
    <t>I.5.a. Government &amp; Civil Society-general</t>
  </si>
  <si>
    <t>State Society and Governance Melanesia</t>
  </si>
  <si>
    <t>STATE SOCIETY AND GOVERNANCE MELANESIA</t>
  </si>
  <si>
    <t>University, college or other teaching institution, research institute or think-tank</t>
  </si>
  <si>
    <t>Aus Gov</t>
  </si>
  <si>
    <t>C01</t>
  </si>
  <si>
    <t>D</t>
  </si>
  <si>
    <t>Funding under this initiative supports the Australia-Papua New Guinea (PNG) Network. The key objective of the Network is to expand people-to-people links between Australia and PNG and to foster practical partnerships and sharing of knowledge between business, civil society, communities and academia. The central feature of the Network is an online hub to connect Australian and PNG business, civil society, academia and cultural organisations, with social media a key channel. The Network will be given further profile through regular events, with the annual Emerging Leaders Dialogue the flagship event. The total value of this initiative is $1.0 million over 4 years, starting 2013-14.</t>
  </si>
  <si>
    <t>Australia-Papua New Guinea Network</t>
  </si>
  <si>
    <t>AUSTRALIA-PAPUA NEW GUINEA NETWORK</t>
  </si>
  <si>
    <t>The Strongim Pipol Strongim Nesen (SPSN) initiative draws together elements of several existing activities and new initiatives into a new program called Strongim Pipol Strongim Nesen (SPSN - Empower People Strengthen the Nation). SPSN brings together civil society, government and the private sector in Papua New Guinea (PNG). The goal of SPSN is to enable civil society, together with the state and others, to better meet community needs and priorities. SPSN directly targets poverty by delivering tangible benefits from community projects, as well as social and governance outcomes. SPSN will focus support on four main areas: 1) small scale community projects; 2) long-term support for non-state actors; 3) collaborative initiatives between civil society and local government; and 4) awareness-raising on development issues. The total value of this initiative is $109.4 million over 7 years, starting 2009-10.</t>
  </si>
  <si>
    <t>Strongim Pipol Strongim Nesen - Empower People Strengthen the Nation</t>
  </si>
  <si>
    <t>STRONGIM PIPOL STRONGIM NESEN - EMPOWER PEOPLE STRENGTHEN THE NATION</t>
  </si>
  <si>
    <t>Other</t>
  </si>
  <si>
    <t>Value</t>
  </si>
  <si>
    <t>Income Group</t>
  </si>
  <si>
    <t>Region</t>
  </si>
  <si>
    <t>Nature of Submission</t>
  </si>
  <si>
    <t>Amount Partially Untied USD million</t>
  </si>
  <si>
    <t>Amount Untied USD million</t>
  </si>
  <si>
    <t>Amount Tied USD million</t>
  </si>
  <si>
    <t>Amount Type</t>
  </si>
  <si>
    <t>Amount</t>
  </si>
  <si>
    <t>Long Description</t>
  </si>
  <si>
    <t>Purpose Name</t>
  </si>
  <si>
    <t>Purpose Code</t>
  </si>
  <si>
    <t>Project title</t>
  </si>
  <si>
    <t>Short Description</t>
  </si>
  <si>
    <t>Channel of Delivery Name</t>
  </si>
  <si>
    <t>Recipient Name</t>
  </si>
  <si>
    <t>OECD ID</t>
  </si>
  <si>
    <t>Agency Name</t>
  </si>
  <si>
    <t>Donor Name</t>
  </si>
  <si>
    <t>AIDTYPE</t>
  </si>
  <si>
    <t>FLOWTYPE</t>
  </si>
  <si>
    <t>AMOUNTTYPE</t>
  </si>
  <si>
    <t>CHANNEL</t>
  </si>
  <si>
    <t>FLOW</t>
  </si>
  <si>
    <t>SECTOR</t>
  </si>
  <si>
    <t>RECIPIENT</t>
  </si>
  <si>
    <t>DONOR</t>
  </si>
  <si>
    <t>Data for years prior to 2016 come from OECD</t>
  </si>
  <si>
    <t>Questions? Email terence.wood@anu.edu.au</t>
  </si>
  <si>
    <t>Data for 2016 &amp; 17 calendar years come from DFAT.
Data for 2016 &amp; 2017 Calendar years come from financial year data here: http://dfat.gov.au/geo/papua-new-guinea/development-assistance/Pages/governance-assistance-png.aspx. Accessed late July 2017.
Logic for 2016 and 2017 estimate: website says up to 8m AUD for 16-17fyr. That equals about 6m USD (6.33 but rounded down to 6 because this chart is in 2015 dollars). Assumed a 2 v 4 breakdown for 2016 cal year v 2017 cal year. Then assumed some more election funding from remainder of 2017-18 fyr and that some money in from 2015-16 fyr goes to election spending in 2016 calendar year. Specifically aussemed that $1M from each of these years goes to to calendar years in question. Results is $US3M in 2016 calendar year and $5M in 2017 calendar year.</t>
  </si>
  <si>
    <t>Australia - elections &amp; democracy promo &amp; civil society</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</si>
</sst>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4"/>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7" tint="0.59999389629810485"/>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cellStyleXfs>
  <cellXfs count="24">
    <xf numFmtId="0" fontId="0" fillId="0" borderId="0" xfId="0"/>
    <xf numFmtId="0" fontId="0" fillId="0" borderId="0" xfId="0" applyFill="1"/>
    <xf numFmtId="2" fontId="0" fillId="0" borderId="0" xfId="0" applyNumberFormat="1" applyFill="1"/>
    <xf numFmtId="0" fontId="1" fillId="0" borderId="0" xfId="42" applyAlignment="1">
      <alignment wrapText="1"/>
    </xf>
    <xf numFmtId="0" fontId="0" fillId="33" borderId="10" xfId="0" applyFill="1" applyBorder="1"/>
    <xf numFmtId="0" fontId="0" fillId="33" borderId="11" xfId="0" applyFill="1" applyBorder="1"/>
    <xf numFmtId="0" fontId="0" fillId="33" borderId="12" xfId="0" applyFill="1" applyBorder="1"/>
    <xf numFmtId="0" fontId="0" fillId="33" borderId="13" xfId="0" applyFill="1" applyBorder="1"/>
    <xf numFmtId="0" fontId="0" fillId="33" borderId="0" xfId="0" applyFill="1" applyBorder="1"/>
    <xf numFmtId="0" fontId="0" fillId="33" borderId="14" xfId="0" applyFill="1" applyBorder="1"/>
    <xf numFmtId="0" fontId="0" fillId="33" borderId="15" xfId="0" applyFill="1" applyBorder="1"/>
    <xf numFmtId="0" fontId="0" fillId="33" borderId="16" xfId="0" applyFill="1" applyBorder="1"/>
    <xf numFmtId="0" fontId="0" fillId="33" borderId="17" xfId="0" applyFill="1" applyBorder="1"/>
    <xf numFmtId="0" fontId="0" fillId="34" borderId="10" xfId="0" applyFill="1" applyBorder="1" applyAlignment="1">
      <alignment horizontal="left" vertical="top" wrapText="1"/>
    </xf>
    <xf numFmtId="0" fontId="0" fillId="34" borderId="11" xfId="0" applyFill="1" applyBorder="1" applyAlignment="1">
      <alignment horizontal="left" vertical="top" wrapText="1"/>
    </xf>
    <xf numFmtId="0" fontId="0" fillId="34" borderId="12" xfId="0" applyFill="1" applyBorder="1" applyAlignment="1">
      <alignment horizontal="left" vertical="top" wrapText="1"/>
    </xf>
    <xf numFmtId="0" fontId="0" fillId="34" borderId="13" xfId="0" applyFill="1" applyBorder="1" applyAlignment="1">
      <alignment horizontal="left" vertical="top" wrapText="1"/>
    </xf>
    <xf numFmtId="0" fontId="0" fillId="34" borderId="0" xfId="0" applyFill="1" applyBorder="1" applyAlignment="1">
      <alignment horizontal="left" vertical="top" wrapText="1"/>
    </xf>
    <xf numFmtId="0" fontId="0" fillId="34" borderId="14" xfId="0" applyFill="1" applyBorder="1" applyAlignment="1">
      <alignment horizontal="left" vertical="top" wrapText="1"/>
    </xf>
    <xf numFmtId="0" fontId="0" fillId="34" borderId="15" xfId="0" applyFill="1" applyBorder="1" applyAlignment="1">
      <alignment horizontal="left" vertical="top" wrapText="1"/>
    </xf>
    <xf numFmtId="0" fontId="0" fillId="34" borderId="16" xfId="0" applyFill="1" applyBorder="1" applyAlignment="1">
      <alignment horizontal="left" vertical="top" wrapText="1"/>
    </xf>
    <xf numFmtId="0" fontId="0" fillId="34" borderId="17" xfId="0" applyFill="1" applyBorder="1" applyAlignment="1">
      <alignment horizontal="left" vertical="top" wrapText="1"/>
    </xf>
    <xf numFmtId="0" fontId="21" fillId="0" borderId="0" xfId="0" applyFont="1" applyFill="1" applyAlignment="1">
      <alignment horizontal="center"/>
    </xf>
    <xf numFmtId="0" fontId="0" fillId="0" borderId="0" xfId="0" applyFill="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'data and charts'!$B$5</c:f>
              <c:strCache>
                <c:ptCount val="1"/>
                <c:pt idx="0">
                  <c:v>Elections</c:v>
                </c:pt>
              </c:strCache>
            </c:strRef>
          </c:tx>
          <c:spPr>
            <a:solidFill>
              <a:schemeClr val="accent2"/>
            </a:solidFill>
            <a:ln>
              <a:noFill/>
            </a:ln>
            <a:effectLst/>
          </c:spPr>
          <c:invertIfNegative val="0"/>
          <c:cat>
            <c:numRef>
              <c:f>'data and charts'!$C$1:$Q$1</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'data and charts'!$C$5:$Q$5</c:f>
              <c:numCache>
                <c:formatCode>0.00</c:formatCode>
                <c:ptCount val="15"/>
                <c:pt idx="0">
                  <c:v>1.68232</c:v>
                </c:pt>
                <c:pt idx="1">
                  <c:v>2.3860929999999998</c:v>
                </c:pt>
                <c:pt idx="2">
                  <c:v>3.1274440000000001</c:v>
                </c:pt>
                <c:pt idx="3">
                  <c:v>0.94708999999999999</c:v>
                </c:pt>
                <c:pt idx="4">
                  <c:v>5.9770500000000002</c:v>
                </c:pt>
                <c:pt idx="5">
                  <c:v>3.8225419999999999</c:v>
                </c:pt>
                <c:pt idx="6">
                  <c:v>4.3166799999999999</c:v>
                </c:pt>
                <c:pt idx="7">
                  <c:v>3.8766609999999999</c:v>
                </c:pt>
                <c:pt idx="8">
                  <c:v>3.7015820000000001</c:v>
                </c:pt>
                <c:pt idx="9">
                  <c:v>2.613858</c:v>
                </c:pt>
                <c:pt idx="10">
                  <c:v>10.511718</c:v>
                </c:pt>
                <c:pt idx="11">
                  <c:v>4.3097570000000003</c:v>
                </c:pt>
                <c:pt idx="12">
                  <c:v>0</c:v>
                </c:pt>
                <c:pt idx="13">
                  <c:v>2.0828829999999998</c:v>
                </c:pt>
                <c:pt idx="14">
                  <c:v>3</c:v>
                </c:pt>
              </c:numCache>
            </c:numRef>
          </c:val>
          <c:extLst xmlns:c16r2="http://schemas.microsoft.com/office/drawing/2015/06/chart">
            <c:ext xmlns:c16="http://schemas.microsoft.com/office/drawing/2014/chart" uri="{C3380CC4-5D6E-409C-BE32-E72D297353CC}">
              <c16:uniqueId val="{00000001-2765-42EF-A7EE-1CD42A909164}"/>
            </c:ext>
          </c:extLst>
        </c:ser>
        <c:ser>
          <c:idx val="0"/>
          <c:order val="1"/>
          <c:tx>
            <c:strRef>
              <c:f>'data and charts'!$B$4</c:f>
              <c:strCache>
                <c:ptCount val="1"/>
                <c:pt idx="0">
                  <c:v>Democratic participation and civil society</c:v>
                </c:pt>
              </c:strCache>
            </c:strRef>
          </c:tx>
          <c:spPr>
            <a:solidFill>
              <a:schemeClr val="accent1"/>
            </a:solidFill>
            <a:ln>
              <a:noFill/>
            </a:ln>
            <a:effectLst/>
          </c:spPr>
          <c:invertIfNegative val="0"/>
          <c:cat>
            <c:numRef>
              <c:f>'data and charts'!$C$1:$Q$1</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'data and charts'!$C$4:$Q$4</c:f>
              <c:numCache>
                <c:formatCode>0.00</c:formatCode>
                <c:ptCount val="15"/>
                <c:pt idx="0">
                  <c:v>1.8222419999999999</c:v>
                </c:pt>
                <c:pt idx="1">
                  <c:v>0.60074899999999998</c:v>
                </c:pt>
                <c:pt idx="2">
                  <c:v>9.7792860000000008</c:v>
                </c:pt>
                <c:pt idx="3">
                  <c:v>11.81626</c:v>
                </c:pt>
                <c:pt idx="4">
                  <c:v>14.065293</c:v>
                </c:pt>
                <c:pt idx="5">
                  <c:v>5.9985290000000004</c:v>
                </c:pt>
                <c:pt idx="6">
                  <c:v>14.267144999999999</c:v>
                </c:pt>
                <c:pt idx="7">
                  <c:v>12.487449</c:v>
                </c:pt>
                <c:pt idx="8">
                  <c:v>6.0407950000000001</c:v>
                </c:pt>
                <c:pt idx="9">
                  <c:v>7.6307479999999996</c:v>
                </c:pt>
                <c:pt idx="10">
                  <c:v>15.240496</c:v>
                </c:pt>
                <c:pt idx="11">
                  <c:v>20.156047000000001</c:v>
                </c:pt>
                <c:pt idx="12">
                  <c:v>17.371524000000001</c:v>
                </c:pt>
                <c:pt idx="13">
                  <c:v>27.876106</c:v>
                </c:pt>
                <c:pt idx="14">
                  <c:v>0</c:v>
                </c:pt>
              </c:numCache>
            </c:numRef>
          </c:val>
          <c:extLst xmlns:c16r2="http://schemas.microsoft.com/office/drawing/2015/06/chart">
            <c:ext xmlns:c16="http://schemas.microsoft.com/office/drawing/2014/chart" uri="{C3380CC4-5D6E-409C-BE32-E72D297353CC}">
              <c16:uniqueId val="{00000000-2765-42EF-A7EE-1CD42A909164}"/>
            </c:ext>
          </c:extLst>
        </c:ser>
        <c:dLbls>
          <c:showLegendKey val="0"/>
          <c:showVal val="0"/>
          <c:showCatName val="0"/>
          <c:showSerName val="0"/>
          <c:showPercent val="0"/>
          <c:showBubbleSize val="0"/>
        </c:dLbls>
        <c:gapWidth val="150"/>
        <c:overlap val="100"/>
        <c:axId val="208528264"/>
        <c:axId val="206602304"/>
      </c:barChart>
      <c:catAx>
        <c:axId val="208528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602304"/>
        <c:crosses val="autoZero"/>
        <c:auto val="1"/>
        <c:lblAlgn val="ctr"/>
        <c:lblOffset val="100"/>
        <c:noMultiLvlLbl val="0"/>
      </c:catAx>
      <c:valAx>
        <c:axId val="2066023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528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'data and charts'!$B$3</c:f>
              <c:strCache>
                <c:ptCount val="1"/>
                <c:pt idx="0">
                  <c:v>Elections</c:v>
                </c:pt>
              </c:strCache>
            </c:strRef>
          </c:tx>
          <c:spPr>
            <a:solidFill>
              <a:schemeClr val="accent2"/>
            </a:solidFill>
            <a:ln>
              <a:noFill/>
            </a:ln>
            <a:effectLst/>
          </c:spPr>
          <c:invertIfNegative val="0"/>
          <c:cat>
            <c:numRef>
              <c:f>'data and charts'!$C$1:$Q$1</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'data and charts'!$C$3:$Q$3</c:f>
              <c:numCache>
                <c:formatCode>0.00</c:formatCode>
                <c:ptCount val="15"/>
                <c:pt idx="0">
                  <c:v>1.68232</c:v>
                </c:pt>
                <c:pt idx="1">
                  <c:v>2.3860929999999998</c:v>
                </c:pt>
                <c:pt idx="2">
                  <c:v>3.1274440000000001</c:v>
                </c:pt>
                <c:pt idx="3">
                  <c:v>1.1715850000000001</c:v>
                </c:pt>
                <c:pt idx="4">
                  <c:v>5.9770500000000002</c:v>
                </c:pt>
                <c:pt idx="5">
                  <c:v>4.4174749999999996</c:v>
                </c:pt>
                <c:pt idx="6">
                  <c:v>4.3175689999999998</c:v>
                </c:pt>
                <c:pt idx="7">
                  <c:v>3.868169</c:v>
                </c:pt>
                <c:pt idx="8">
                  <c:v>3.8167270000000002</c:v>
                </c:pt>
                <c:pt idx="9">
                  <c:v>2.6830620000000001</c:v>
                </c:pt>
                <c:pt idx="10">
                  <c:v>11.323553</c:v>
                </c:pt>
                <c:pt idx="11">
                  <c:v>4.3097570000000003</c:v>
                </c:pt>
                <c:pt idx="12">
                  <c:v>0</c:v>
                </c:pt>
                <c:pt idx="13">
                  <c:v>2.4392770000000001</c:v>
                </c:pt>
                <c:pt idx="14">
                  <c:v>0</c:v>
                </c:pt>
              </c:numCache>
            </c:numRef>
          </c:val>
          <c:extLst xmlns:c16r2="http://schemas.microsoft.com/office/drawing/2015/06/chart">
            <c:ext xmlns:c16="http://schemas.microsoft.com/office/drawing/2014/chart" uri="{C3380CC4-5D6E-409C-BE32-E72D297353CC}">
              <c16:uniqueId val="{00000000-423D-4999-9E2A-C42E43DBCC8B}"/>
            </c:ext>
          </c:extLst>
        </c:ser>
        <c:ser>
          <c:idx val="0"/>
          <c:order val="1"/>
          <c:tx>
            <c:strRef>
              <c:f>'data and charts'!$B$2</c:f>
              <c:strCache>
                <c:ptCount val="1"/>
                <c:pt idx="0">
                  <c:v>Democratic participation and civil society</c:v>
                </c:pt>
              </c:strCache>
            </c:strRef>
          </c:tx>
          <c:spPr>
            <a:solidFill>
              <a:schemeClr val="accent1"/>
            </a:solidFill>
            <a:ln>
              <a:noFill/>
            </a:ln>
            <a:effectLst/>
          </c:spPr>
          <c:invertIfNegative val="0"/>
          <c:cat>
            <c:numRef>
              <c:f>'data and charts'!$C$1:$Q$1</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'data and charts'!$C$2:$Q$2</c:f>
              <c:numCache>
                <c:formatCode>0.00</c:formatCode>
                <c:ptCount val="15"/>
                <c:pt idx="0">
                  <c:v>2.191929</c:v>
                </c:pt>
                <c:pt idx="1">
                  <c:v>1.4046400000000001</c:v>
                </c:pt>
                <c:pt idx="2">
                  <c:v>10.898827000000001</c:v>
                </c:pt>
                <c:pt idx="3">
                  <c:v>12.925437000000001</c:v>
                </c:pt>
                <c:pt idx="4">
                  <c:v>15.267899999999999</c:v>
                </c:pt>
                <c:pt idx="5">
                  <c:v>7.2524559999999996</c:v>
                </c:pt>
                <c:pt idx="6">
                  <c:v>16.663395999999999</c:v>
                </c:pt>
                <c:pt idx="7">
                  <c:v>15.639170999999999</c:v>
                </c:pt>
                <c:pt idx="8">
                  <c:v>7.5562389999999997</c:v>
                </c:pt>
                <c:pt idx="9">
                  <c:v>9.874136</c:v>
                </c:pt>
                <c:pt idx="10">
                  <c:v>16.935003999999999</c:v>
                </c:pt>
                <c:pt idx="11">
                  <c:v>21.060852000000001</c:v>
                </c:pt>
                <c:pt idx="12">
                  <c:v>18.603842</c:v>
                </c:pt>
                <c:pt idx="13">
                  <c:v>29.255042</c:v>
                </c:pt>
                <c:pt idx="14">
                  <c:v>0</c:v>
                </c:pt>
              </c:numCache>
            </c:numRef>
          </c:val>
          <c:extLst xmlns:c16r2="http://schemas.microsoft.com/office/drawing/2015/06/chart">
            <c:ext xmlns:c16="http://schemas.microsoft.com/office/drawing/2014/chart" uri="{C3380CC4-5D6E-409C-BE32-E72D297353CC}">
              <c16:uniqueId val="{00000001-423D-4999-9E2A-C42E43DBCC8B}"/>
            </c:ext>
          </c:extLst>
        </c:ser>
        <c:dLbls>
          <c:showLegendKey val="0"/>
          <c:showVal val="0"/>
          <c:showCatName val="0"/>
          <c:showSerName val="0"/>
          <c:showPercent val="0"/>
          <c:showBubbleSize val="0"/>
        </c:dLbls>
        <c:gapWidth val="150"/>
        <c:overlap val="100"/>
        <c:axId val="206600736"/>
        <c:axId val="207071264"/>
      </c:barChart>
      <c:catAx>
        <c:axId val="20660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071264"/>
        <c:crosses val="autoZero"/>
        <c:auto val="1"/>
        <c:lblAlgn val="ctr"/>
        <c:lblOffset val="100"/>
        <c:noMultiLvlLbl val="0"/>
      </c:catAx>
      <c:valAx>
        <c:axId val="2070712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60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Australian electoral assistance to PNG (best possible estimate)</a:t>
            </a:r>
          </a:p>
        </c:rich>
      </c:tx>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'data and charts'!$B$5</c:f>
              <c:strCache>
                <c:ptCount val="1"/>
                <c:pt idx="0">
                  <c:v>Elections</c:v>
                </c:pt>
              </c:strCache>
            </c:strRef>
          </c:tx>
          <c:spPr>
            <a:solidFill>
              <a:schemeClr val="accent2"/>
            </a:solidFill>
            <a:ln>
              <a:noFill/>
            </a:ln>
            <a:effectLst/>
          </c:spPr>
          <c:invertIfNegative val="0"/>
          <c:dPt>
            <c:idx val="14"/>
            <c:invertIfNegative val="0"/>
            <c:bubble3D val="0"/>
            <c:spPr>
              <a:solidFill>
                <a:schemeClr val="bg1">
                  <a:lumMod val="85000"/>
                </a:schemeClr>
              </a:solidFill>
              <a:ln>
                <a:noFill/>
              </a:ln>
              <a:effectLst/>
            </c:spPr>
            <c:extLst xmlns:c16r2="http://schemas.microsoft.com/office/drawing/2015/06/chart">
              <c:ext xmlns:c16="http://schemas.microsoft.com/office/drawing/2014/chart" uri="{C3380CC4-5D6E-409C-BE32-E72D297353CC}">
                <c16:uniqueId val="{0000000A-2124-467B-9BB5-2482CF5ED07F}"/>
              </c:ext>
            </c:extLst>
          </c:dPt>
          <c:dPt>
            <c:idx val="15"/>
            <c:invertIfNegative val="0"/>
            <c:bubble3D val="0"/>
            <c:spPr>
              <a:solidFill>
                <a:schemeClr val="accent3">
                  <a:lumMod val="40000"/>
                  <a:lumOff val="60000"/>
                </a:schemeClr>
              </a:solidFill>
              <a:ln>
                <a:noFill/>
              </a:ln>
              <a:effectLst/>
            </c:spPr>
            <c:extLst xmlns:c16r2="http://schemas.microsoft.com/office/drawing/2015/06/chart">
              <c:ext xmlns:c16="http://schemas.microsoft.com/office/drawing/2014/chart" uri="{C3380CC4-5D6E-409C-BE32-E72D297353CC}">
                <c16:uniqueId val="{00000008-2124-467B-9BB5-2482CF5ED07F}"/>
              </c:ext>
            </c:extLst>
          </c:dPt>
          <c:cat>
            <c:numRef>
              <c:f>'data and charts'!$C$1:$R$1</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'data and charts'!$C$5:$R$5</c:f>
              <c:numCache>
                <c:formatCode>0.00</c:formatCode>
                <c:ptCount val="16"/>
                <c:pt idx="0">
                  <c:v>1.68232</c:v>
                </c:pt>
                <c:pt idx="1">
                  <c:v>2.3860929999999998</c:v>
                </c:pt>
                <c:pt idx="2">
                  <c:v>3.1274440000000001</c:v>
                </c:pt>
                <c:pt idx="3">
                  <c:v>0.94708999999999999</c:v>
                </c:pt>
                <c:pt idx="4">
                  <c:v>5.9770500000000002</c:v>
                </c:pt>
                <c:pt idx="5">
                  <c:v>3.8225419999999999</c:v>
                </c:pt>
                <c:pt idx="6">
                  <c:v>4.3166799999999999</c:v>
                </c:pt>
                <c:pt idx="7">
                  <c:v>3.8766609999999999</c:v>
                </c:pt>
                <c:pt idx="8">
                  <c:v>3.7015820000000001</c:v>
                </c:pt>
                <c:pt idx="9">
                  <c:v>2.613858</c:v>
                </c:pt>
                <c:pt idx="10">
                  <c:v>10.511718</c:v>
                </c:pt>
                <c:pt idx="11">
                  <c:v>4.3097570000000003</c:v>
                </c:pt>
                <c:pt idx="12">
                  <c:v>0</c:v>
                </c:pt>
                <c:pt idx="13">
                  <c:v>2.0828829999999998</c:v>
                </c:pt>
                <c:pt idx="14">
                  <c:v>3</c:v>
                </c:pt>
                <c:pt idx="15" formatCode="General">
                  <c:v>5</c:v>
                </c:pt>
              </c:numCache>
            </c:numRef>
          </c:val>
          <c:extLst xmlns:c16r2="http://schemas.microsoft.com/office/drawing/2015/06/chart">
            <c:ext xmlns:c16="http://schemas.microsoft.com/office/drawing/2014/chart" uri="{C3380CC4-5D6E-409C-BE32-E72D297353CC}">
              <c16:uniqueId val="{00000000-2124-467B-9BB5-2482CF5ED07F}"/>
            </c:ext>
          </c:extLst>
        </c:ser>
        <c:dLbls>
          <c:showLegendKey val="0"/>
          <c:showVal val="0"/>
          <c:showCatName val="0"/>
          <c:showSerName val="0"/>
          <c:showPercent val="0"/>
          <c:showBubbleSize val="0"/>
        </c:dLbls>
        <c:gapWidth val="11"/>
        <c:overlap val="100"/>
        <c:axId val="207070088"/>
        <c:axId val="207072440"/>
      </c:barChart>
      <c:catAx>
        <c:axId val="207070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7072440"/>
        <c:crosses val="autoZero"/>
        <c:auto val="1"/>
        <c:lblAlgn val="ctr"/>
        <c:lblOffset val="100"/>
        <c:noMultiLvlLbl val="0"/>
      </c:catAx>
      <c:valAx>
        <c:axId val="207072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NZ" sz="1600"/>
                  <a:t>USD M 2015</a:t>
                </a:r>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070700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76199</xdr:colOff>
      <xdr:row>40</xdr:row>
      <xdr:rowOff>9524</xdr:rowOff>
    </xdr:from>
    <xdr:to>
      <xdr:col>8</xdr:col>
      <xdr:colOff>19049</xdr:colOff>
      <xdr:row>64</xdr:row>
      <xdr:rowOff>76199</xdr:rowOff>
    </xdr:to>
    <xdr:graphicFrame macro="">
      <xdr:nvGraphicFramePr>
        <xdr:cNvPr id="2" name="Chart 1">
          <a:extLst>
            <a:ext uri="{FF2B5EF4-FFF2-40B4-BE49-F238E27FC236}">
              <a16:creationId xmlns:a16="http://schemas.microsoft.com/office/drawing/2014/main" xmlns="" id="{DD345A2E-2AB8-4B2B-AF65-3EF32588C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67</xdr:row>
      <xdr:rowOff>95250</xdr:rowOff>
    </xdr:from>
    <xdr:to>
      <xdr:col>7</xdr:col>
      <xdr:colOff>552450</xdr:colOff>
      <xdr:row>91</xdr:row>
      <xdr:rowOff>161925</xdr:rowOff>
    </xdr:to>
    <xdr:graphicFrame macro="">
      <xdr:nvGraphicFramePr>
        <xdr:cNvPr id="3" name="Chart 2">
          <a:extLst>
            <a:ext uri="{FF2B5EF4-FFF2-40B4-BE49-F238E27FC236}">
              <a16:creationId xmlns:a16="http://schemas.microsoft.com/office/drawing/2014/main" xmlns="" id="{DD6720F6-B02A-4C6B-996E-B1682B337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1564821</xdr:colOff>
      <xdr:row>8</xdr:row>
      <xdr:rowOff>27214</xdr:rowOff>
    </xdr:from>
    <xdr:to>
      <xdr:col>9</xdr:col>
      <xdr:colOff>0</xdr:colOff>
      <xdr:row>34</xdr:row>
      <xdr:rowOff>27215</xdr:rowOff>
    </xdr:to>
    <xdr:graphicFrame macro="">
      <xdr:nvGraphicFramePr>
        <xdr:cNvPr id="4" name="Chart 3">
          <a:extLst>
            <a:ext uri="{FF2B5EF4-FFF2-40B4-BE49-F238E27FC236}">
              <a16:creationId xmlns:a16="http://schemas.microsoft.com/office/drawing/2014/main" xmlns="" id="{423C504A-9D66-43C0-B59F-E45585F6B4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B2" sqref="B2:B5"/>
    </sheetView>
  </sheetViews>
  <sheetFormatPr defaultRowHeight="12.75" x14ac:dyDescent="0.2"/>
  <cols>
    <col min="1" max="1" width="27.42578125" style="1" customWidth="1"/>
    <col min="2" max="2" width="41.85546875" style="1" bestFit="1" customWidth="1"/>
    <col min="3" max="16384" width="9.140625" style="1"/>
  </cols>
  <sheetData>
    <row r="1" spans="1:17" x14ac:dyDescent="0.2">
      <c r="A1" s="1" t="s">
        <v>31</v>
      </c>
      <c r="B1" s="1" t="s">
        <v>32</v>
      </c>
      <c r="C1" s="1" t="s">
        <v>16</v>
      </c>
      <c r="D1" s="1" t="s">
        <v>17</v>
      </c>
      <c r="E1" s="1" t="s">
        <v>18</v>
      </c>
      <c r="F1" s="1" t="s">
        <v>19</v>
      </c>
      <c r="G1" s="1" t="s">
        <v>20</v>
      </c>
      <c r="H1" s="1" t="s">
        <v>21</v>
      </c>
      <c r="I1" s="1" t="s">
        <v>22</v>
      </c>
      <c r="J1" s="1" t="s">
        <v>23</v>
      </c>
      <c r="K1" s="1" t="s">
        <v>24</v>
      </c>
      <c r="L1" s="1" t="s">
        <v>25</v>
      </c>
      <c r="M1" s="1" t="s">
        <v>26</v>
      </c>
      <c r="N1" s="1" t="s">
        <v>27</v>
      </c>
      <c r="O1" s="1" t="s">
        <v>28</v>
      </c>
      <c r="P1" s="1" t="s">
        <v>29</v>
      </c>
      <c r="Q1" s="1" t="s">
        <v>30</v>
      </c>
    </row>
    <row r="2" spans="1:17" x14ac:dyDescent="0.2">
      <c r="A2" s="1" t="s">
        <v>33</v>
      </c>
      <c r="B2" s="1" t="s">
        <v>34</v>
      </c>
      <c r="C2" s="1">
        <v>2.191929</v>
      </c>
      <c r="D2" s="1">
        <v>1.4046400000000001</v>
      </c>
      <c r="E2" s="1">
        <v>10.898827000000001</v>
      </c>
      <c r="F2" s="1">
        <v>12.925437000000001</v>
      </c>
      <c r="G2" s="1">
        <v>15.267899999999999</v>
      </c>
      <c r="H2" s="1">
        <v>7.2524559999999996</v>
      </c>
      <c r="I2" s="1">
        <v>16.663395999999999</v>
      </c>
      <c r="J2" s="1">
        <v>15.639170999999999</v>
      </c>
      <c r="K2" s="1">
        <v>7.5562389999999997</v>
      </c>
      <c r="L2" s="1">
        <v>9.874136</v>
      </c>
      <c r="M2" s="1">
        <v>16.935003999999999</v>
      </c>
      <c r="N2" s="1">
        <v>21.060852000000001</v>
      </c>
      <c r="O2" s="1">
        <v>18.603842</v>
      </c>
      <c r="P2" s="1">
        <v>29.255042</v>
      </c>
      <c r="Q2" s="1" t="s">
        <v>35</v>
      </c>
    </row>
    <row r="3" spans="1:17" x14ac:dyDescent="0.2">
      <c r="B3" s="1" t="s">
        <v>36</v>
      </c>
      <c r="C3" s="1">
        <v>1.68232</v>
      </c>
      <c r="D3" s="1">
        <v>2.3860929999999998</v>
      </c>
      <c r="E3" s="1">
        <v>3.1274440000000001</v>
      </c>
      <c r="F3" s="1">
        <v>1.1715850000000001</v>
      </c>
      <c r="G3" s="1">
        <v>5.9770500000000002</v>
      </c>
      <c r="H3" s="1">
        <v>4.4174749999999996</v>
      </c>
      <c r="I3" s="1">
        <v>4.3175689999999998</v>
      </c>
      <c r="J3" s="1">
        <v>3.868169</v>
      </c>
      <c r="K3" s="1">
        <v>3.8167270000000002</v>
      </c>
      <c r="L3" s="1">
        <v>2.6830620000000001</v>
      </c>
      <c r="M3" s="1">
        <v>11.323553</v>
      </c>
      <c r="N3" s="1">
        <v>4.3097570000000003</v>
      </c>
      <c r="O3" s="1" t="s">
        <v>35</v>
      </c>
      <c r="P3" s="1">
        <v>2.4392770000000001</v>
      </c>
      <c r="Q3" s="1" t="s">
        <v>35</v>
      </c>
    </row>
    <row r="4" spans="1:17" x14ac:dyDescent="0.2">
      <c r="A4" s="1" t="s">
        <v>37</v>
      </c>
      <c r="B4" s="1" t="s">
        <v>34</v>
      </c>
      <c r="C4" s="1">
        <v>1.8222419999999999</v>
      </c>
      <c r="D4" s="1">
        <v>0.60074899999999998</v>
      </c>
      <c r="E4" s="1">
        <v>9.7792860000000008</v>
      </c>
      <c r="F4" s="1">
        <v>11.81626</v>
      </c>
      <c r="G4" s="1">
        <v>14.065293</v>
      </c>
      <c r="H4" s="1">
        <v>5.9985290000000004</v>
      </c>
      <c r="I4" s="1">
        <v>14.267144999999999</v>
      </c>
      <c r="J4" s="1">
        <v>12.487449</v>
      </c>
      <c r="K4" s="1">
        <v>6.0407950000000001</v>
      </c>
      <c r="L4" s="1">
        <v>7.6307479999999996</v>
      </c>
      <c r="M4" s="1">
        <v>15.240496</v>
      </c>
      <c r="N4" s="1">
        <v>20.156047000000001</v>
      </c>
      <c r="O4" s="1">
        <v>17.371524000000001</v>
      </c>
      <c r="P4" s="1">
        <v>27.876106</v>
      </c>
      <c r="Q4" s="1" t="s">
        <v>35</v>
      </c>
    </row>
    <row r="5" spans="1:17" x14ac:dyDescent="0.2">
      <c r="B5" s="1" t="s">
        <v>36</v>
      </c>
      <c r="C5" s="1">
        <v>1.68232</v>
      </c>
      <c r="D5" s="1">
        <v>2.3860929999999998</v>
      </c>
      <c r="E5" s="1">
        <v>3.1274440000000001</v>
      </c>
      <c r="F5" s="1">
        <v>0.94708999999999999</v>
      </c>
      <c r="G5" s="1">
        <v>5.9770500000000002</v>
      </c>
      <c r="H5" s="1">
        <v>3.8225419999999999</v>
      </c>
      <c r="I5" s="1">
        <v>4.3166799999999999</v>
      </c>
      <c r="J5" s="1">
        <v>3.8766609999999999</v>
      </c>
      <c r="K5" s="1">
        <v>3.7015820000000001</v>
      </c>
      <c r="L5" s="1">
        <v>2.613858</v>
      </c>
      <c r="M5" s="1">
        <v>10.511718</v>
      </c>
      <c r="N5" s="1">
        <v>4.3097570000000003</v>
      </c>
      <c r="O5" s="1" t="s">
        <v>35</v>
      </c>
      <c r="P5" s="1">
        <v>2.0828829999999998</v>
      </c>
      <c r="Q5" s="1" t="s">
        <v>35</v>
      </c>
    </row>
  </sheetData>
  <pageMargins left="0.75" right="0.75" top="1" bottom="1" header="0.5" footer="0.5"/>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showGridLines="0" workbookViewId="0">
      <selection activeCell="B28" sqref="B28"/>
    </sheetView>
  </sheetViews>
  <sheetFormatPr defaultRowHeight="12.75" x14ac:dyDescent="0.2"/>
  <cols>
    <col min="1" max="1" width="3.140625" customWidth="1"/>
    <col min="2" max="2" width="57.28515625" bestFit="1" customWidth="1"/>
    <col min="3" max="3" width="28.140625" bestFit="1" customWidth="1"/>
  </cols>
  <sheetData>
    <row r="2" spans="2:8" x14ac:dyDescent="0.2">
      <c r="B2" s="4" t="s">
        <v>90</v>
      </c>
      <c r="C2" s="5"/>
      <c r="D2" s="5"/>
      <c r="E2" s="5"/>
      <c r="F2" s="5"/>
      <c r="G2" s="5"/>
      <c r="H2" s="6"/>
    </row>
    <row r="3" spans="2:8" x14ac:dyDescent="0.2">
      <c r="B3" s="7" t="s">
        <v>0</v>
      </c>
      <c r="C3" s="8"/>
      <c r="D3" s="8"/>
      <c r="E3" s="8"/>
      <c r="F3" s="8"/>
      <c r="G3" s="8"/>
      <c r="H3" s="9"/>
    </row>
    <row r="4" spans="2:8" x14ac:dyDescent="0.2">
      <c r="B4" s="7" t="s">
        <v>1</v>
      </c>
      <c r="C4" s="8" t="s">
        <v>2</v>
      </c>
      <c r="D4" s="8"/>
      <c r="E4" s="8"/>
      <c r="F4" s="8"/>
      <c r="G4" s="8"/>
      <c r="H4" s="9"/>
    </row>
    <row r="5" spans="2:8" x14ac:dyDescent="0.2">
      <c r="B5" s="7" t="s">
        <v>3</v>
      </c>
      <c r="C5" s="8" t="s">
        <v>4</v>
      </c>
      <c r="D5" s="8"/>
      <c r="E5" s="8"/>
      <c r="F5" s="8"/>
      <c r="G5" s="8"/>
      <c r="H5" s="9"/>
    </row>
    <row r="6" spans="2:8" x14ac:dyDescent="0.2">
      <c r="B6" s="7" t="s">
        <v>5</v>
      </c>
      <c r="C6" s="8" t="s">
        <v>6</v>
      </c>
      <c r="D6" s="8"/>
      <c r="E6" s="8"/>
      <c r="F6" s="8"/>
      <c r="G6" s="8"/>
      <c r="H6" s="9"/>
    </row>
    <row r="7" spans="2:8" x14ac:dyDescent="0.2">
      <c r="B7" s="7" t="s">
        <v>7</v>
      </c>
      <c r="C7" s="8" t="s">
        <v>8</v>
      </c>
      <c r="D7" s="8"/>
      <c r="E7" s="8"/>
      <c r="F7" s="8"/>
      <c r="G7" s="8"/>
      <c r="H7" s="9"/>
    </row>
    <row r="8" spans="2:8" x14ac:dyDescent="0.2">
      <c r="B8" s="7" t="s">
        <v>9</v>
      </c>
      <c r="C8" s="8" t="s">
        <v>10</v>
      </c>
      <c r="D8" s="8"/>
      <c r="E8" s="8"/>
      <c r="F8" s="8"/>
      <c r="G8" s="8"/>
      <c r="H8" s="9"/>
    </row>
    <row r="9" spans="2:8" x14ac:dyDescent="0.2">
      <c r="B9" s="7" t="s">
        <v>11</v>
      </c>
      <c r="C9" s="8" t="s">
        <v>12</v>
      </c>
      <c r="D9" s="8"/>
      <c r="E9" s="8"/>
      <c r="F9" s="8"/>
      <c r="G9" s="8"/>
      <c r="H9" s="9"/>
    </row>
    <row r="10" spans="2:8" x14ac:dyDescent="0.2">
      <c r="B10" s="7" t="s">
        <v>13</v>
      </c>
      <c r="C10" s="8" t="s">
        <v>14</v>
      </c>
      <c r="D10" s="8"/>
      <c r="E10" s="8"/>
      <c r="F10" s="8"/>
      <c r="G10" s="8"/>
      <c r="H10" s="9"/>
    </row>
    <row r="11" spans="2:8" x14ac:dyDescent="0.2">
      <c r="B11" s="7" t="s">
        <v>38</v>
      </c>
      <c r="C11" s="8"/>
      <c r="D11" s="8"/>
      <c r="E11" s="8"/>
      <c r="F11" s="8"/>
      <c r="G11" s="8"/>
      <c r="H11" s="9"/>
    </row>
    <row r="12" spans="2:8" x14ac:dyDescent="0.2">
      <c r="B12" s="10" t="s">
        <v>39</v>
      </c>
      <c r="C12" s="11"/>
      <c r="D12" s="11"/>
      <c r="E12" s="11"/>
      <c r="F12" s="11"/>
      <c r="G12" s="11"/>
      <c r="H12" s="12"/>
    </row>
    <row r="14" spans="2:8" x14ac:dyDescent="0.2">
      <c r="B14" s="13" t="s">
        <v>92</v>
      </c>
      <c r="C14" s="14"/>
      <c r="D14" s="14"/>
      <c r="E14" s="14"/>
      <c r="F14" s="14"/>
      <c r="G14" s="14"/>
      <c r="H14" s="15"/>
    </row>
    <row r="15" spans="2:8" x14ac:dyDescent="0.2">
      <c r="B15" s="16"/>
      <c r="C15" s="17"/>
      <c r="D15" s="17"/>
      <c r="E15" s="17"/>
      <c r="F15" s="17"/>
      <c r="G15" s="17"/>
      <c r="H15" s="18"/>
    </row>
    <row r="16" spans="2:8" x14ac:dyDescent="0.2">
      <c r="B16" s="16"/>
      <c r="C16" s="17"/>
      <c r="D16" s="17"/>
      <c r="E16" s="17"/>
      <c r="F16" s="17"/>
      <c r="G16" s="17"/>
      <c r="H16" s="18"/>
    </row>
    <row r="17" spans="2:8" x14ac:dyDescent="0.2">
      <c r="B17" s="16"/>
      <c r="C17" s="17"/>
      <c r="D17" s="17"/>
      <c r="E17" s="17"/>
      <c r="F17" s="17"/>
      <c r="G17" s="17"/>
      <c r="H17" s="18"/>
    </row>
    <row r="18" spans="2:8" x14ac:dyDescent="0.2">
      <c r="B18" s="16"/>
      <c r="C18" s="17"/>
      <c r="D18" s="17"/>
      <c r="E18" s="17"/>
      <c r="F18" s="17"/>
      <c r="G18" s="17"/>
      <c r="H18" s="18"/>
    </row>
    <row r="19" spans="2:8" x14ac:dyDescent="0.2">
      <c r="B19" s="16"/>
      <c r="C19" s="17"/>
      <c r="D19" s="17"/>
      <c r="E19" s="17"/>
      <c r="F19" s="17"/>
      <c r="G19" s="17"/>
      <c r="H19" s="18"/>
    </row>
    <row r="20" spans="2:8" x14ac:dyDescent="0.2">
      <c r="B20" s="16"/>
      <c r="C20" s="17"/>
      <c r="D20" s="17"/>
      <c r="E20" s="17"/>
      <c r="F20" s="17"/>
      <c r="G20" s="17"/>
      <c r="H20" s="18"/>
    </row>
    <row r="21" spans="2:8" ht="51" customHeight="1" x14ac:dyDescent="0.2">
      <c r="B21" s="19"/>
      <c r="C21" s="20"/>
      <c r="D21" s="20"/>
      <c r="E21" s="20"/>
      <c r="F21" s="20"/>
      <c r="G21" s="20"/>
      <c r="H21" s="21"/>
    </row>
    <row r="23" spans="2:8" x14ac:dyDescent="0.2">
      <c r="B23" t="s">
        <v>91</v>
      </c>
    </row>
  </sheetData>
  <mergeCells count="1">
    <mergeCell ref="B14:H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7"/>
  <sheetViews>
    <sheetView showGridLines="0" tabSelected="1" zoomScale="70" zoomScaleNormal="70" workbookViewId="0">
      <selection activeCell="Q24" sqref="Q24"/>
    </sheetView>
  </sheetViews>
  <sheetFormatPr defaultRowHeight="12.75" x14ac:dyDescent="0.2"/>
  <cols>
    <col min="1" max="1" width="27.42578125" style="1" customWidth="1"/>
    <col min="2" max="2" width="41.85546875" style="1" bestFit="1" customWidth="1"/>
    <col min="3" max="16384" width="9.140625" style="1"/>
  </cols>
  <sheetData>
    <row r="1" spans="1:28" x14ac:dyDescent="0.2">
      <c r="A1" s="1" t="s">
        <v>31</v>
      </c>
      <c r="B1" s="1" t="s">
        <v>32</v>
      </c>
      <c r="C1" s="1">
        <v>2002</v>
      </c>
      <c r="D1" s="1">
        <v>2003</v>
      </c>
      <c r="E1" s="1">
        <v>2004</v>
      </c>
      <c r="F1" s="1">
        <v>2005</v>
      </c>
      <c r="G1" s="1">
        <v>2006</v>
      </c>
      <c r="H1" s="1">
        <v>2007</v>
      </c>
      <c r="I1" s="1">
        <v>2008</v>
      </c>
      <c r="J1" s="1">
        <v>2009</v>
      </c>
      <c r="K1" s="1">
        <v>2010</v>
      </c>
      <c r="L1" s="1">
        <v>2011</v>
      </c>
      <c r="M1" s="1">
        <v>2012</v>
      </c>
      <c r="N1" s="1">
        <v>2013</v>
      </c>
      <c r="O1" s="1">
        <v>2014</v>
      </c>
      <c r="P1" s="1">
        <v>2015</v>
      </c>
      <c r="Q1" s="1">
        <v>2016</v>
      </c>
      <c r="R1" s="1">
        <v>2017</v>
      </c>
    </row>
    <row r="2" spans="1:28" ht="12.75" customHeight="1" x14ac:dyDescent="0.2">
      <c r="A2" s="1" t="s">
        <v>40</v>
      </c>
      <c r="B2" s="1" t="s">
        <v>42</v>
      </c>
      <c r="C2" s="2">
        <v>2.191929</v>
      </c>
      <c r="D2" s="2">
        <v>1.4046400000000001</v>
      </c>
      <c r="E2" s="2">
        <v>10.898827000000001</v>
      </c>
      <c r="F2" s="2">
        <v>12.925437000000001</v>
      </c>
      <c r="G2" s="2">
        <v>15.267899999999999</v>
      </c>
      <c r="H2" s="2">
        <v>7.2524559999999996</v>
      </c>
      <c r="I2" s="2">
        <v>16.663395999999999</v>
      </c>
      <c r="J2" s="2">
        <v>15.639170999999999</v>
      </c>
      <c r="K2" s="2">
        <v>7.5562389999999997</v>
      </c>
      <c r="L2" s="2">
        <v>9.874136</v>
      </c>
      <c r="M2" s="2">
        <v>16.935003999999999</v>
      </c>
      <c r="N2" s="2">
        <v>21.060852000000001</v>
      </c>
      <c r="O2" s="2">
        <v>18.603842</v>
      </c>
      <c r="P2" s="2">
        <v>29.255042</v>
      </c>
      <c r="Q2" s="2">
        <v>0</v>
      </c>
      <c r="V2" s="23"/>
      <c r="W2" s="23"/>
      <c r="X2" s="23"/>
      <c r="Y2" s="23"/>
      <c r="Z2" s="23"/>
      <c r="AA2" s="23"/>
      <c r="AB2" s="23"/>
    </row>
    <row r="3" spans="1:28" x14ac:dyDescent="0.2">
      <c r="A3" s="1" t="s">
        <v>40</v>
      </c>
      <c r="B3" s="1" t="s">
        <v>43</v>
      </c>
      <c r="C3" s="2">
        <v>1.68232</v>
      </c>
      <c r="D3" s="2">
        <v>2.3860929999999998</v>
      </c>
      <c r="E3" s="2">
        <v>3.1274440000000001</v>
      </c>
      <c r="F3" s="2">
        <v>1.1715850000000001</v>
      </c>
      <c r="G3" s="2">
        <v>5.9770500000000002</v>
      </c>
      <c r="H3" s="2">
        <v>4.4174749999999996</v>
      </c>
      <c r="I3" s="2">
        <v>4.3175689999999998</v>
      </c>
      <c r="J3" s="2">
        <v>3.868169</v>
      </c>
      <c r="K3" s="2">
        <v>3.8167270000000002</v>
      </c>
      <c r="L3" s="2">
        <v>2.6830620000000001</v>
      </c>
      <c r="M3" s="2">
        <v>11.323553</v>
      </c>
      <c r="N3" s="2">
        <v>4.3097570000000003</v>
      </c>
      <c r="O3" s="2">
        <v>0</v>
      </c>
      <c r="P3" s="2">
        <v>2.4392770000000001</v>
      </c>
      <c r="Q3" s="2">
        <v>0</v>
      </c>
      <c r="V3" s="23"/>
      <c r="W3" s="23"/>
      <c r="X3" s="23"/>
      <c r="Y3" s="23"/>
      <c r="Z3" s="23"/>
      <c r="AA3" s="23"/>
      <c r="AB3" s="23"/>
    </row>
    <row r="4" spans="1:28" x14ac:dyDescent="0.2">
      <c r="A4" s="1" t="s">
        <v>41</v>
      </c>
      <c r="B4" s="1" t="s">
        <v>42</v>
      </c>
      <c r="C4" s="2">
        <v>1.8222419999999999</v>
      </c>
      <c r="D4" s="2">
        <v>0.60074899999999998</v>
      </c>
      <c r="E4" s="2">
        <v>9.7792860000000008</v>
      </c>
      <c r="F4" s="2">
        <v>11.81626</v>
      </c>
      <c r="G4" s="2">
        <v>14.065293</v>
      </c>
      <c r="H4" s="2">
        <v>5.9985290000000004</v>
      </c>
      <c r="I4" s="2">
        <v>14.267144999999999</v>
      </c>
      <c r="J4" s="2">
        <v>12.487449</v>
      </c>
      <c r="K4" s="2">
        <v>6.0407950000000001</v>
      </c>
      <c r="L4" s="2">
        <v>7.6307479999999996</v>
      </c>
      <c r="M4" s="2">
        <v>15.240496</v>
      </c>
      <c r="N4" s="2">
        <v>20.156047000000001</v>
      </c>
      <c r="O4" s="2">
        <v>17.371524000000001</v>
      </c>
      <c r="P4" s="2">
        <v>27.876106</v>
      </c>
      <c r="Q4" s="2">
        <v>0</v>
      </c>
      <c r="V4" s="23"/>
      <c r="W4" s="23"/>
      <c r="X4" s="23"/>
      <c r="Y4" s="23"/>
      <c r="Z4" s="23"/>
      <c r="AA4" s="23"/>
      <c r="AB4" s="23"/>
    </row>
    <row r="5" spans="1:28" x14ac:dyDescent="0.2">
      <c r="A5" s="1" t="s">
        <v>41</v>
      </c>
      <c r="B5" s="1" t="s">
        <v>43</v>
      </c>
      <c r="C5" s="2">
        <v>1.68232</v>
      </c>
      <c r="D5" s="2">
        <v>2.3860929999999998</v>
      </c>
      <c r="E5" s="2">
        <v>3.1274440000000001</v>
      </c>
      <c r="F5" s="2">
        <v>0.94708999999999999</v>
      </c>
      <c r="G5" s="2">
        <v>5.9770500000000002</v>
      </c>
      <c r="H5" s="2">
        <v>3.8225419999999999</v>
      </c>
      <c r="I5" s="2">
        <v>4.3166799999999999</v>
      </c>
      <c r="J5" s="2">
        <v>3.8766609999999999</v>
      </c>
      <c r="K5" s="2">
        <v>3.7015820000000001</v>
      </c>
      <c r="L5" s="2">
        <v>2.613858</v>
      </c>
      <c r="M5" s="2">
        <v>10.511718</v>
      </c>
      <c r="N5" s="2">
        <v>4.3097570000000003</v>
      </c>
      <c r="O5" s="2">
        <v>0</v>
      </c>
      <c r="P5" s="2">
        <v>2.0828829999999998</v>
      </c>
      <c r="Q5" s="2">
        <f>1+2</f>
        <v>3</v>
      </c>
      <c r="R5" s="1">
        <v>5</v>
      </c>
      <c r="V5" s="23"/>
      <c r="W5" s="23"/>
      <c r="X5" s="23"/>
      <c r="Y5" s="23"/>
      <c r="Z5" s="23"/>
      <c r="AA5" s="23"/>
      <c r="AB5" s="23"/>
    </row>
    <row r="6" spans="1:28" x14ac:dyDescent="0.2">
      <c r="V6" s="23"/>
      <c r="W6" s="23"/>
      <c r="X6" s="23"/>
      <c r="Y6" s="23"/>
      <c r="Z6" s="23"/>
      <c r="AA6" s="23"/>
      <c r="AB6" s="23"/>
    </row>
    <row r="7" spans="1:28" x14ac:dyDescent="0.2">
      <c r="V7" s="23"/>
      <c r="W7" s="23"/>
      <c r="X7" s="23"/>
      <c r="Y7" s="23"/>
      <c r="Z7" s="23"/>
      <c r="AA7" s="23"/>
      <c r="AB7" s="23"/>
    </row>
    <row r="8" spans="1:28" ht="18" x14ac:dyDescent="0.25">
      <c r="A8" s="22" t="s">
        <v>44</v>
      </c>
      <c r="B8" s="22"/>
      <c r="C8" s="22"/>
      <c r="D8" s="22"/>
      <c r="E8" s="22"/>
      <c r="F8" s="22"/>
      <c r="G8" s="22"/>
      <c r="H8" s="22"/>
      <c r="I8" s="22"/>
      <c r="J8" s="22"/>
      <c r="V8" s="23"/>
      <c r="W8" s="23"/>
      <c r="X8" s="23"/>
      <c r="Y8" s="23"/>
      <c r="Z8" s="23"/>
      <c r="AA8" s="23"/>
      <c r="AB8" s="23"/>
    </row>
    <row r="9" spans="1:28" x14ac:dyDescent="0.2">
      <c r="V9" s="23"/>
      <c r="W9" s="23"/>
      <c r="X9" s="23"/>
      <c r="Y9" s="23"/>
      <c r="Z9" s="23"/>
      <c r="AA9" s="23"/>
      <c r="AB9" s="23"/>
    </row>
    <row r="10" spans="1:28" x14ac:dyDescent="0.2">
      <c r="V10" s="23"/>
      <c r="W10" s="23"/>
      <c r="X10" s="23"/>
      <c r="Y10" s="23"/>
      <c r="Z10" s="23"/>
      <c r="AA10" s="23"/>
      <c r="AB10" s="23"/>
    </row>
    <row r="11" spans="1:28" x14ac:dyDescent="0.2">
      <c r="V11" s="23"/>
      <c r="W11" s="23"/>
      <c r="X11" s="23"/>
      <c r="Y11" s="23"/>
      <c r="Z11" s="23"/>
      <c r="AA11" s="23"/>
      <c r="AB11" s="23"/>
    </row>
    <row r="12" spans="1:28" x14ac:dyDescent="0.2">
      <c r="V12" s="23"/>
      <c r="W12" s="23"/>
      <c r="X12" s="23"/>
      <c r="Y12" s="23"/>
      <c r="Z12" s="23"/>
      <c r="AA12" s="23"/>
      <c r="AB12" s="23"/>
    </row>
    <row r="39" spans="2:8" ht="18" x14ac:dyDescent="0.25">
      <c r="B39" s="22" t="s">
        <v>93</v>
      </c>
      <c r="C39" s="22"/>
      <c r="D39" s="22"/>
      <c r="E39" s="22"/>
      <c r="F39" s="22"/>
      <c r="G39" s="22"/>
      <c r="H39" s="22"/>
    </row>
    <row r="67" spans="2:8" ht="18" x14ac:dyDescent="0.25">
      <c r="B67" s="22" t="s">
        <v>40</v>
      </c>
      <c r="C67" s="22"/>
      <c r="D67" s="22"/>
      <c r="E67" s="22"/>
      <c r="F67" s="22"/>
      <c r="G67" s="22"/>
      <c r="H67" s="22"/>
    </row>
  </sheetData>
  <mergeCells count="4">
    <mergeCell ref="B39:H39"/>
    <mergeCell ref="B67:H67"/>
    <mergeCell ref="A8:J8"/>
    <mergeCell ref="V2:AB12"/>
  </mergeCells>
  <pageMargins left="0.75" right="0.75" top="1" bottom="1" header="0.5" footer="0.5"/>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
  <sheetViews>
    <sheetView topLeftCell="I1" workbookViewId="0">
      <selection activeCell="I1" sqref="I1"/>
    </sheetView>
  </sheetViews>
  <sheetFormatPr defaultRowHeight="15" outlineLevelCol="1" x14ac:dyDescent="0.25"/>
  <cols>
    <col min="1" max="1" width="7.7109375" style="3" hidden="1" customWidth="1" outlineLevel="1"/>
    <col min="2" max="2" width="10" style="3" hidden="1" customWidth="1" outlineLevel="1"/>
    <col min="3" max="3" width="7.7109375" style="3" hidden="1" customWidth="1" outlineLevel="1"/>
    <col min="4" max="4" width="6.140625" style="3" hidden="1" customWidth="1" outlineLevel="1"/>
    <col min="5" max="5" width="9.42578125" style="3" hidden="1" customWidth="1" outlineLevel="1"/>
    <col min="6" max="6" width="13.42578125" style="3" hidden="1" customWidth="1" outlineLevel="1"/>
    <col min="7" max="7" width="10.28515625" style="3" hidden="1" customWidth="1" outlineLevel="1"/>
    <col min="8" max="8" width="8.28515625" style="3" hidden="1" customWidth="1" outlineLevel="1"/>
    <col min="9" max="9" width="5" style="3" bestFit="1" customWidth="1" collapsed="1"/>
    <col min="10" max="10" width="12.140625" style="3" bestFit="1" customWidth="1"/>
    <col min="11" max="11" width="13.28515625" style="3" bestFit="1" customWidth="1"/>
    <col min="12" max="12" width="11" style="3" bestFit="1" customWidth="1"/>
    <col min="13" max="13" width="18" style="3" bestFit="1" customWidth="1"/>
    <col min="14" max="14" width="25.140625" style="3" customWidth="1"/>
    <col min="15" max="15" width="27.42578125" style="3" customWidth="1"/>
    <col min="16" max="16" width="23.42578125" style="3" customWidth="1"/>
    <col min="17" max="17" width="13.42578125" style="3" bestFit="1" customWidth="1"/>
    <col min="18" max="18" width="19.42578125" style="3" customWidth="1"/>
    <col min="19" max="19" width="21.140625" style="3" customWidth="1"/>
    <col min="20" max="20" width="143.5703125" style="3" customWidth="1"/>
    <col min="21" max="21" width="12" style="3" bestFit="1" customWidth="1"/>
    <col min="22" max="22" width="32.7109375" style="3" bestFit="1" customWidth="1"/>
    <col min="23" max="23" width="23.5703125" style="3" hidden="1" customWidth="1" outlineLevel="1"/>
    <col min="24" max="24" width="25.85546875" style="3" hidden="1" customWidth="1" outlineLevel="1"/>
    <col min="25" max="25" width="33.85546875" style="3" hidden="1" customWidth="1" outlineLevel="1"/>
    <col min="26" max="26" width="20.28515625" style="3" hidden="1" customWidth="1" outlineLevel="1"/>
    <col min="27" max="27" width="8.140625" style="3" hidden="1" customWidth="1" outlineLevel="1"/>
    <col min="28" max="28" width="13.5703125" style="3" hidden="1" customWidth="1" outlineLevel="1"/>
    <col min="29" max="29" width="12" style="3" bestFit="1" customWidth="1" collapsed="1"/>
    <col min="30" max="16384" width="9.140625" style="3"/>
  </cols>
  <sheetData>
    <row r="1" spans="1:29" x14ac:dyDescent="0.25">
      <c r="A1" s="3" t="s">
        <v>89</v>
      </c>
      <c r="B1" s="3" t="s">
        <v>88</v>
      </c>
      <c r="C1" s="3" t="s">
        <v>87</v>
      </c>
      <c r="D1" s="3" t="s">
        <v>86</v>
      </c>
      <c r="E1" s="3" t="s">
        <v>85</v>
      </c>
      <c r="F1" s="3" t="s">
        <v>84</v>
      </c>
      <c r="G1" s="3" t="s">
        <v>83</v>
      </c>
      <c r="H1" s="3" t="s">
        <v>82</v>
      </c>
      <c r="I1" s="3" t="s">
        <v>15</v>
      </c>
      <c r="J1" s="3" t="s">
        <v>81</v>
      </c>
      <c r="K1" s="3" t="s">
        <v>80</v>
      </c>
      <c r="L1" s="3" t="s">
        <v>79</v>
      </c>
      <c r="M1" s="3" t="s">
        <v>78</v>
      </c>
      <c r="N1" s="3" t="s">
        <v>77</v>
      </c>
      <c r="O1" s="3" t="s">
        <v>76</v>
      </c>
      <c r="P1" s="3" t="s">
        <v>75</v>
      </c>
      <c r="Q1" s="3" t="s">
        <v>74</v>
      </c>
      <c r="R1" s="3" t="s">
        <v>73</v>
      </c>
      <c r="S1" s="3" t="s">
        <v>32</v>
      </c>
      <c r="T1" s="3" t="s">
        <v>72</v>
      </c>
      <c r="U1" s="3" t="s">
        <v>71</v>
      </c>
      <c r="V1" s="3" t="s">
        <v>70</v>
      </c>
      <c r="W1" s="3" t="s">
        <v>69</v>
      </c>
      <c r="X1" s="3" t="s">
        <v>68</v>
      </c>
      <c r="Y1" s="3" t="s">
        <v>67</v>
      </c>
      <c r="Z1" s="3" t="s">
        <v>66</v>
      </c>
      <c r="AA1" s="3" t="s">
        <v>65</v>
      </c>
      <c r="AB1" s="3" t="s">
        <v>64</v>
      </c>
      <c r="AC1" s="3" t="s">
        <v>63</v>
      </c>
    </row>
    <row r="2" spans="1:29" ht="90" x14ac:dyDescent="0.25">
      <c r="A2" s="3">
        <v>801</v>
      </c>
      <c r="B2" s="3">
        <v>862</v>
      </c>
      <c r="C2" s="3">
        <v>15150</v>
      </c>
      <c r="D2" s="3">
        <v>11</v>
      </c>
      <c r="E2" s="3">
        <v>50000</v>
      </c>
      <c r="F2" s="3" t="s">
        <v>55</v>
      </c>
      <c r="G2" s="3">
        <v>112</v>
      </c>
      <c r="H2" s="3" t="s">
        <v>54</v>
      </c>
      <c r="I2" s="3">
        <v>2014</v>
      </c>
      <c r="J2" s="3" t="s">
        <v>41</v>
      </c>
      <c r="K2" s="3" t="s">
        <v>53</v>
      </c>
      <c r="L2" s="3">
        <v>2008001957</v>
      </c>
      <c r="M2" s="3" t="s">
        <v>2</v>
      </c>
      <c r="N2" s="3" t="s">
        <v>62</v>
      </c>
      <c r="O2" s="3" t="s">
        <v>61</v>
      </c>
      <c r="P2" s="3" t="s">
        <v>60</v>
      </c>
      <c r="Q2" s="3">
        <v>15150</v>
      </c>
      <c r="R2" s="3" t="s">
        <v>42</v>
      </c>
      <c r="S2" s="3" t="s">
        <v>49</v>
      </c>
      <c r="T2" s="3" t="s">
        <v>59</v>
      </c>
      <c r="U2" s="3">
        <v>16.722962140670099</v>
      </c>
      <c r="V2" s="3" t="s">
        <v>47</v>
      </c>
      <c r="W2" s="3">
        <v>0</v>
      </c>
      <c r="X2" s="3">
        <v>20.1935</v>
      </c>
      <c r="Y2" s="3">
        <v>0</v>
      </c>
      <c r="Z2" s="3">
        <v>3</v>
      </c>
      <c r="AA2" s="3" t="s">
        <v>46</v>
      </c>
      <c r="AB2" s="3" t="s">
        <v>45</v>
      </c>
      <c r="AC2" s="3">
        <v>16.722962140670099</v>
      </c>
    </row>
    <row r="3" spans="1:29" ht="75" x14ac:dyDescent="0.25">
      <c r="A3" s="3">
        <v>801</v>
      </c>
      <c r="B3" s="3">
        <v>862</v>
      </c>
      <c r="C3" s="3">
        <v>15150</v>
      </c>
      <c r="D3" s="3">
        <v>11</v>
      </c>
      <c r="E3" s="3">
        <v>50000</v>
      </c>
      <c r="F3" s="3" t="s">
        <v>55</v>
      </c>
      <c r="G3" s="3">
        <v>112</v>
      </c>
      <c r="H3" s="3" t="s">
        <v>54</v>
      </c>
      <c r="I3" s="3">
        <v>2014</v>
      </c>
      <c r="J3" s="3" t="s">
        <v>41</v>
      </c>
      <c r="K3" s="3" t="s">
        <v>53</v>
      </c>
      <c r="L3" s="3">
        <v>2014000113</v>
      </c>
      <c r="M3" s="3" t="s">
        <v>2</v>
      </c>
      <c r="N3" s="3" t="s">
        <v>52</v>
      </c>
      <c r="O3" s="3" t="s">
        <v>58</v>
      </c>
      <c r="P3" s="3" t="s">
        <v>57</v>
      </c>
      <c r="Q3" s="3">
        <v>15150</v>
      </c>
      <c r="R3" s="3" t="s">
        <v>42</v>
      </c>
      <c r="S3" s="3" t="s">
        <v>49</v>
      </c>
      <c r="T3" s="3" t="s">
        <v>56</v>
      </c>
      <c r="U3" s="3">
        <v>0.29351972157602102</v>
      </c>
      <c r="V3" s="3" t="s">
        <v>47</v>
      </c>
      <c r="W3" s="3">
        <v>0</v>
      </c>
      <c r="X3" s="3">
        <v>0.35439999999999999</v>
      </c>
      <c r="Y3" s="3">
        <v>0</v>
      </c>
      <c r="Z3" s="3">
        <v>8</v>
      </c>
      <c r="AA3" s="3" t="s">
        <v>46</v>
      </c>
      <c r="AB3" s="3" t="s">
        <v>45</v>
      </c>
      <c r="AC3" s="3">
        <v>0.29351972157602102</v>
      </c>
    </row>
    <row r="4" spans="1:29" ht="75" x14ac:dyDescent="0.25">
      <c r="A4" s="3">
        <v>801</v>
      </c>
      <c r="B4" s="3">
        <v>862</v>
      </c>
      <c r="C4" s="3">
        <v>15150</v>
      </c>
      <c r="D4" s="3">
        <v>11</v>
      </c>
      <c r="E4" s="3">
        <v>50000</v>
      </c>
      <c r="F4" s="3" t="s">
        <v>55</v>
      </c>
      <c r="G4" s="3">
        <v>112</v>
      </c>
      <c r="H4" s="3" t="s">
        <v>54</v>
      </c>
      <c r="I4" s="3">
        <v>2014</v>
      </c>
      <c r="J4" s="3" t="s">
        <v>41</v>
      </c>
      <c r="K4" s="3" t="s">
        <v>53</v>
      </c>
      <c r="L4" s="3">
        <v>1995000302</v>
      </c>
      <c r="M4" s="3" t="s">
        <v>2</v>
      </c>
      <c r="N4" s="3" t="s">
        <v>52</v>
      </c>
      <c r="O4" s="3" t="s">
        <v>51</v>
      </c>
      <c r="P4" s="3" t="s">
        <v>50</v>
      </c>
      <c r="Q4" s="3">
        <v>15150</v>
      </c>
      <c r="R4" s="3" t="s">
        <v>42</v>
      </c>
      <c r="S4" s="3" t="s">
        <v>49</v>
      </c>
      <c r="T4" s="3" t="s">
        <v>48</v>
      </c>
      <c r="U4" s="3">
        <v>0.35504239034643198</v>
      </c>
      <c r="V4" s="3" t="s">
        <v>47</v>
      </c>
      <c r="W4" s="3">
        <v>0</v>
      </c>
      <c r="X4" s="3">
        <v>0.42870000000000003</v>
      </c>
      <c r="Y4" s="3">
        <v>0</v>
      </c>
      <c r="Z4" s="3">
        <v>3</v>
      </c>
      <c r="AA4" s="3" t="s">
        <v>46</v>
      </c>
      <c r="AB4" s="3" t="s">
        <v>45</v>
      </c>
      <c r="AC4" s="3">
        <v>0.35504239034643198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vt:lpstr>
      <vt:lpstr>about</vt:lpstr>
      <vt:lpstr>data and charts</vt:lpstr>
      <vt:lpstr>what did australia do in 2014</vt:lpstr>
    </vt:vector>
  </TitlesOfParts>
  <Company>OECD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OECD.Stat</dc:creator>
  <cp:lastModifiedBy>Camilla Burkot</cp:lastModifiedBy>
  <dcterms:created xsi:type="dcterms:W3CDTF">2017-08-05T01:30:46Z</dcterms:created>
  <dcterms:modified xsi:type="dcterms:W3CDTF">2017-09-13T23:37:33Z</dcterms:modified>
</cp:coreProperties>
</file>