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68286\Dropbox (Devpolicy)\Research\Datasets\Australian aid statistics\Workings for 2020 budget breakfast\"/>
    </mc:Choice>
  </mc:AlternateContent>
  <bookViews>
    <workbookView xWindow="0" yWindow="0" windowWidth="28800" windowHeight="12300"/>
  </bookViews>
  <sheets>
    <sheet name="Chart - AIP" sheetId="2" r:id="rId1"/>
    <sheet name="Charts - APP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4" i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N2" i="1"/>
  <c r="M2" i="1"/>
  <c r="L2" i="1"/>
  <c r="K2" i="1"/>
</calcChain>
</file>

<file path=xl/sharedStrings.xml><?xml version="1.0" encoding="utf-8"?>
<sst xmlns="http://schemas.openxmlformats.org/spreadsheetml/2006/main" count="186" uniqueCount="57">
  <si>
    <t>COUNTRY</t>
  </si>
  <si>
    <t>REGION</t>
  </si>
  <si>
    <t>2013-14</t>
  </si>
  <si>
    <t>2014-15</t>
  </si>
  <si>
    <t>2015-16</t>
  </si>
  <si>
    <t>2016-17</t>
  </si>
  <si>
    <t xml:space="preserve">2017-18 </t>
  </si>
  <si>
    <t xml:space="preserve">2018-19 </t>
  </si>
  <si>
    <t>Maximum Level</t>
  </si>
  <si>
    <t>Minimum Level</t>
  </si>
  <si>
    <t>Latest Available Level</t>
  </si>
  <si>
    <t>Bangladesh</t>
  </si>
  <si>
    <t>Burma/Myanmar</t>
  </si>
  <si>
    <t>East Asia Regional</t>
  </si>
  <si>
    <t>Indonesia</t>
  </si>
  <si>
    <t>Kiribati</t>
  </si>
  <si>
    <t>Nepal</t>
  </si>
  <si>
    <t>Palestinian Territories</t>
  </si>
  <si>
    <t>Sri Lanka</t>
  </si>
  <si>
    <t>Africa Regional</t>
  </si>
  <si>
    <t>Solomon Islands</t>
  </si>
  <si>
    <t>Afghanistan</t>
  </si>
  <si>
    <t>Cambodia</t>
  </si>
  <si>
    <t>Fiji</t>
  </si>
  <si>
    <t>Laos</t>
  </si>
  <si>
    <t>Nauru</t>
  </si>
  <si>
    <t>Pakistan</t>
  </si>
  <si>
    <t>Philippines</t>
  </si>
  <si>
    <t>Samoa</t>
  </si>
  <si>
    <t>Tonga</t>
  </si>
  <si>
    <t>Vietnam</t>
  </si>
  <si>
    <t>Pacific Regional</t>
  </si>
  <si>
    <t>South and West Asia Regional</t>
  </si>
  <si>
    <t>Timor-Leste</t>
  </si>
  <si>
    <t>Vanuatu</t>
  </si>
  <si>
    <t>PNG</t>
  </si>
  <si>
    <t>Average Level</t>
  </si>
  <si>
    <t>Note: 
Region 1 - Pacific
Region 2 - East Asia
Region 3 - South and West Asia
Region 4 - Africa and  the Middle East</t>
  </si>
  <si>
    <t>Start</t>
  </si>
  <si>
    <t>Middle</t>
  </si>
  <si>
    <t>End</t>
  </si>
  <si>
    <t>FSM</t>
  </si>
  <si>
    <t>2018-19</t>
  </si>
  <si>
    <t>2017-18</t>
  </si>
  <si>
    <t>Pacific</t>
  </si>
  <si>
    <t>Palau</t>
  </si>
  <si>
    <t>RMI</t>
  </si>
  <si>
    <t>Tuvalu</t>
  </si>
  <si>
    <t>2019-20</t>
  </si>
  <si>
    <t>Myanmar</t>
  </si>
  <si>
    <t>ASEAN/Mekong</t>
  </si>
  <si>
    <t>Regional SW Asia</t>
  </si>
  <si>
    <t>Palestine</t>
  </si>
  <si>
    <t>Africa</t>
  </si>
  <si>
    <t>S/N</t>
  </si>
  <si>
    <t>Country/Region</t>
  </si>
  <si>
    <t xml:space="preserve">AID INVESTMENT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</si>
</sst>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" fontId="0" fillId="0" borderId="0" xfId="1" applyNumberFormat="1" applyFont="1"/>
    <xf numFmtId="164" fontId="2" fillId="0" borderId="0" xfId="1" applyNumberFormat="1" applyFont="1"/>
    <xf numFmtId="164" fontId="3" fillId="0" borderId="0" xfId="1" applyNumberFormat="1" applyFont="1" applyAlignment="1">
      <alignment vertical="top" wrapText="1"/>
    </xf>
    <xf numFmtId="164" fontId="0" fillId="0" borderId="0" xfId="1" applyNumberFormat="1" applyFont="1" applyFill="1"/>
    <xf numFmtId="0" fontId="0" fillId="0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'Chart - AIP'!$C$2</c:f>
              <c:strCache>
                <c:ptCount val="1"/>
                <c:pt idx="0">
                  <c:v>Start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'Chart - AIP'!$B$3:$B$31</c:f>
              <c:strCache>
                <c:ptCount val="29"/>
                <c:pt idx="0">
                  <c:v>FSM</c:v>
                </c:pt>
                <c:pt idx="1">
                  <c:v>Fiji</c:v>
                </c:pt>
                <c:pt idx="2">
                  <c:v>Kiribati</c:v>
                </c:pt>
                <c:pt idx="3">
                  <c:v>Nauru</c:v>
                </c:pt>
                <c:pt idx="4">
                  <c:v>PNG</c:v>
                </c:pt>
                <c:pt idx="5">
                  <c:v>Pacific</c:v>
                </c:pt>
                <c:pt idx="6">
                  <c:v>Palau</c:v>
                </c:pt>
                <c:pt idx="7">
                  <c:v>RMI</c:v>
                </c:pt>
                <c:pt idx="8">
                  <c:v>Samoa</c:v>
                </c:pt>
                <c:pt idx="9">
                  <c:v>Solomon Islands</c:v>
                </c:pt>
                <c:pt idx="10">
                  <c:v>Tonga</c:v>
                </c:pt>
                <c:pt idx="11">
                  <c:v>Tuvalu</c:v>
                </c:pt>
                <c:pt idx="12">
                  <c:v>Vanuatu</c:v>
                </c:pt>
                <c:pt idx="13">
                  <c:v>Cambodia</c:v>
                </c:pt>
                <c:pt idx="14">
                  <c:v>Indonesia</c:v>
                </c:pt>
                <c:pt idx="15">
                  <c:v>Laos</c:v>
                </c:pt>
                <c:pt idx="16">
                  <c:v>Myanmar</c:v>
                </c:pt>
                <c:pt idx="17">
                  <c:v>ASEAN/Mekong</c:v>
                </c:pt>
                <c:pt idx="18">
                  <c:v>Philippines</c:v>
                </c:pt>
                <c:pt idx="19">
                  <c:v>Timor-Leste</c:v>
                </c:pt>
                <c:pt idx="20">
                  <c:v>Vietnam</c:v>
                </c:pt>
                <c:pt idx="21">
                  <c:v>Afghanistan</c:v>
                </c:pt>
                <c:pt idx="22">
                  <c:v>Bangladesh</c:v>
                </c:pt>
                <c:pt idx="23">
                  <c:v>Nepal</c:v>
                </c:pt>
                <c:pt idx="24">
                  <c:v>Pakistan</c:v>
                </c:pt>
                <c:pt idx="25">
                  <c:v>Regional SW Asia</c:v>
                </c:pt>
                <c:pt idx="26">
                  <c:v>Sri Lanka</c:v>
                </c:pt>
                <c:pt idx="27">
                  <c:v>Palestine</c:v>
                </c:pt>
                <c:pt idx="28">
                  <c:v>Africa</c:v>
                </c:pt>
              </c:strCache>
            </c:strRef>
          </c:cat>
          <c:val>
            <c:numRef>
              <c:f>'Chart - AIP'!$C$3:$C$31</c:f>
              <c:numCache>
                <c:formatCode>General</c:formatCode>
                <c:ptCount val="29"/>
                <c:pt idx="0">
                  <c:v>2016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2016</c:v>
                </c:pt>
                <c:pt idx="7">
                  <c:v>2016</c:v>
                </c:pt>
                <c:pt idx="8">
                  <c:v>2015</c:v>
                </c:pt>
                <c:pt idx="9">
                  <c:v>2015</c:v>
                </c:pt>
                <c:pt idx="10">
                  <c:v>2015</c:v>
                </c:pt>
                <c:pt idx="11">
                  <c:v>2016</c:v>
                </c:pt>
                <c:pt idx="12">
                  <c:v>2015</c:v>
                </c:pt>
                <c:pt idx="13">
                  <c:v>2015</c:v>
                </c:pt>
                <c:pt idx="14">
                  <c:v>2015</c:v>
                </c:pt>
                <c:pt idx="15">
                  <c:v>2015</c:v>
                </c:pt>
                <c:pt idx="16">
                  <c:v>2015</c:v>
                </c:pt>
                <c:pt idx="17">
                  <c:v>2015</c:v>
                </c:pt>
                <c:pt idx="18">
                  <c:v>2015</c:v>
                </c:pt>
                <c:pt idx="19">
                  <c:v>2015</c:v>
                </c:pt>
                <c:pt idx="20">
                  <c:v>2015</c:v>
                </c:pt>
                <c:pt idx="21">
                  <c:v>2015</c:v>
                </c:pt>
                <c:pt idx="22">
                  <c:v>2015</c:v>
                </c:pt>
                <c:pt idx="23">
                  <c:v>2016</c:v>
                </c:pt>
                <c:pt idx="24">
                  <c:v>2015</c:v>
                </c:pt>
                <c:pt idx="25">
                  <c:v>2015</c:v>
                </c:pt>
                <c:pt idx="26">
                  <c:v>2015</c:v>
                </c:pt>
                <c:pt idx="27">
                  <c:v>2015</c:v>
                </c:pt>
                <c:pt idx="28">
                  <c:v>2015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A-4D82-8757-1A551747101C}"/>
            </c:ext>
          </c:extLst>
        </c:ser>
        <c:ser>
          <c:idx val="1"/>
          <c:order val="1"/>
          <c:tx>
            <c:strRef>
              <c:f>'Chart - AIP'!$D$2</c:f>
              <c:strCache>
                <c:ptCount val="1"/>
                <c:pt idx="0">
                  <c:v>Middle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'Chart - AIP'!$B$3:$B$31</c:f>
              <c:strCache>
                <c:ptCount val="29"/>
                <c:pt idx="0">
                  <c:v>FSM</c:v>
                </c:pt>
                <c:pt idx="1">
                  <c:v>Fiji</c:v>
                </c:pt>
                <c:pt idx="2">
                  <c:v>Kiribati</c:v>
                </c:pt>
                <c:pt idx="3">
                  <c:v>Nauru</c:v>
                </c:pt>
                <c:pt idx="4">
                  <c:v>PNG</c:v>
                </c:pt>
                <c:pt idx="5">
                  <c:v>Pacific</c:v>
                </c:pt>
                <c:pt idx="6">
                  <c:v>Palau</c:v>
                </c:pt>
                <c:pt idx="7">
                  <c:v>RMI</c:v>
                </c:pt>
                <c:pt idx="8">
                  <c:v>Samoa</c:v>
                </c:pt>
                <c:pt idx="9">
                  <c:v>Solomon Islands</c:v>
                </c:pt>
                <c:pt idx="10">
                  <c:v>Tonga</c:v>
                </c:pt>
                <c:pt idx="11">
                  <c:v>Tuvalu</c:v>
                </c:pt>
                <c:pt idx="12">
                  <c:v>Vanuatu</c:v>
                </c:pt>
                <c:pt idx="13">
                  <c:v>Cambodia</c:v>
                </c:pt>
                <c:pt idx="14">
                  <c:v>Indonesia</c:v>
                </c:pt>
                <c:pt idx="15">
                  <c:v>Laos</c:v>
                </c:pt>
                <c:pt idx="16">
                  <c:v>Myanmar</c:v>
                </c:pt>
                <c:pt idx="17">
                  <c:v>ASEAN/Mekong</c:v>
                </c:pt>
                <c:pt idx="18">
                  <c:v>Philippines</c:v>
                </c:pt>
                <c:pt idx="19">
                  <c:v>Timor-Leste</c:v>
                </c:pt>
                <c:pt idx="20">
                  <c:v>Vietnam</c:v>
                </c:pt>
                <c:pt idx="21">
                  <c:v>Afghanistan</c:v>
                </c:pt>
                <c:pt idx="22">
                  <c:v>Bangladesh</c:v>
                </c:pt>
                <c:pt idx="23">
                  <c:v>Nepal</c:v>
                </c:pt>
                <c:pt idx="24">
                  <c:v>Pakistan</c:v>
                </c:pt>
                <c:pt idx="25">
                  <c:v>Regional SW Asia</c:v>
                </c:pt>
                <c:pt idx="26">
                  <c:v>Sri Lanka</c:v>
                </c:pt>
                <c:pt idx="27">
                  <c:v>Palestine</c:v>
                </c:pt>
                <c:pt idx="28">
                  <c:v>Africa</c:v>
                </c:pt>
              </c:strCache>
            </c:strRef>
          </c:cat>
          <c:val>
            <c:numRef>
              <c:f>'Chart - AIP'!$D$3:$D$31</c:f>
              <c:numCache>
                <c:formatCode>General</c:formatCode>
                <c:ptCount val="29"/>
                <c:pt idx="0">
                  <c:v>2018</c:v>
                </c:pt>
                <c:pt idx="1">
                  <c:v>2018</c:v>
                </c:pt>
                <c:pt idx="2">
                  <c:v>2018</c:v>
                </c:pt>
                <c:pt idx="3">
                  <c:v>2018</c:v>
                </c:pt>
                <c:pt idx="4">
                  <c:v>2018</c:v>
                </c:pt>
                <c:pt idx="5">
                  <c:v>2018</c:v>
                </c:pt>
                <c:pt idx="6">
                  <c:v>2018</c:v>
                </c:pt>
                <c:pt idx="7">
                  <c:v>2018</c:v>
                </c:pt>
                <c:pt idx="8">
                  <c:v>2018</c:v>
                </c:pt>
                <c:pt idx="9">
                  <c:v>2018</c:v>
                </c:pt>
                <c:pt idx="10">
                  <c:v>2018</c:v>
                </c:pt>
                <c:pt idx="11">
                  <c:v>2018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A-4D82-8757-1A551747101C}"/>
            </c:ext>
          </c:extLst>
        </c:ser>
        <c:ser>
          <c:idx val="2"/>
          <c:order val="2"/>
          <c:tx>
            <c:strRef>
              <c:f>'Chart - AIP'!$E$2</c:f>
              <c:strCache>
                <c:ptCount val="1"/>
                <c:pt idx="0">
                  <c:v>End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'Chart - AIP'!$B$3:$B$31</c:f>
              <c:strCache>
                <c:ptCount val="29"/>
                <c:pt idx="0">
                  <c:v>FSM</c:v>
                </c:pt>
                <c:pt idx="1">
                  <c:v>Fiji</c:v>
                </c:pt>
                <c:pt idx="2">
                  <c:v>Kiribati</c:v>
                </c:pt>
                <c:pt idx="3">
                  <c:v>Nauru</c:v>
                </c:pt>
                <c:pt idx="4">
                  <c:v>PNG</c:v>
                </c:pt>
                <c:pt idx="5">
                  <c:v>Pacific</c:v>
                </c:pt>
                <c:pt idx="6">
                  <c:v>Palau</c:v>
                </c:pt>
                <c:pt idx="7">
                  <c:v>RMI</c:v>
                </c:pt>
                <c:pt idx="8">
                  <c:v>Samoa</c:v>
                </c:pt>
                <c:pt idx="9">
                  <c:v>Solomon Islands</c:v>
                </c:pt>
                <c:pt idx="10">
                  <c:v>Tonga</c:v>
                </c:pt>
                <c:pt idx="11">
                  <c:v>Tuvalu</c:v>
                </c:pt>
                <c:pt idx="12">
                  <c:v>Vanuatu</c:v>
                </c:pt>
                <c:pt idx="13">
                  <c:v>Cambodia</c:v>
                </c:pt>
                <c:pt idx="14">
                  <c:v>Indonesia</c:v>
                </c:pt>
                <c:pt idx="15">
                  <c:v>Laos</c:v>
                </c:pt>
                <c:pt idx="16">
                  <c:v>Myanmar</c:v>
                </c:pt>
                <c:pt idx="17">
                  <c:v>ASEAN/Mekong</c:v>
                </c:pt>
                <c:pt idx="18">
                  <c:v>Philippines</c:v>
                </c:pt>
                <c:pt idx="19">
                  <c:v>Timor-Leste</c:v>
                </c:pt>
                <c:pt idx="20">
                  <c:v>Vietnam</c:v>
                </c:pt>
                <c:pt idx="21">
                  <c:v>Afghanistan</c:v>
                </c:pt>
                <c:pt idx="22">
                  <c:v>Bangladesh</c:v>
                </c:pt>
                <c:pt idx="23">
                  <c:v>Nepal</c:v>
                </c:pt>
                <c:pt idx="24">
                  <c:v>Pakistan</c:v>
                </c:pt>
                <c:pt idx="25">
                  <c:v>Regional SW Asia</c:v>
                </c:pt>
                <c:pt idx="26">
                  <c:v>Sri Lanka</c:v>
                </c:pt>
                <c:pt idx="27">
                  <c:v>Palestine</c:v>
                </c:pt>
                <c:pt idx="28">
                  <c:v>Africa</c:v>
                </c:pt>
              </c:strCache>
            </c:strRef>
          </c:cat>
          <c:val>
            <c:numRef>
              <c:f>'Chart - AIP'!$E$3:$E$31</c:f>
              <c:numCache>
                <c:formatCode>General</c:formatCode>
                <c:ptCount val="29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2018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2020</c:v>
                </c:pt>
                <c:pt idx="12">
                  <c:v>2019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2019</c:v>
                </c:pt>
                <c:pt idx="17">
                  <c:v>2019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1A-4D82-8757-1A5517471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507948928"/>
        <c:axId val="507947288"/>
      </c:stockChart>
      <c:catAx>
        <c:axId val="50794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947288"/>
        <c:crosses val="autoZero"/>
        <c:auto val="1"/>
        <c:lblAlgn val="ctr"/>
        <c:lblOffset val="100"/>
        <c:noMultiLvlLbl val="0"/>
      </c:catAx>
      <c:valAx>
        <c:axId val="507947288"/>
        <c:scaling>
          <c:orientation val="minMax"/>
          <c:max val="2020"/>
          <c:min val="20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948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'Charts - APPR'!$K$1</c:f>
              <c:strCache>
                <c:ptCount val="1"/>
                <c:pt idx="0">
                  <c:v>2013-14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'Charts - APPR'!$J$2:$J$26</c:f>
              <c:strCache>
                <c:ptCount val="25"/>
                <c:pt idx="0">
                  <c:v>Bangladesh</c:v>
                </c:pt>
                <c:pt idx="1">
                  <c:v>Burma/Myanmar</c:v>
                </c:pt>
                <c:pt idx="2">
                  <c:v>East Asia Regional</c:v>
                </c:pt>
                <c:pt idx="3">
                  <c:v>Indonesia</c:v>
                </c:pt>
                <c:pt idx="4">
                  <c:v>Kiribati</c:v>
                </c:pt>
                <c:pt idx="5">
                  <c:v>Nepal</c:v>
                </c:pt>
                <c:pt idx="6">
                  <c:v>Palestinian Territories</c:v>
                </c:pt>
                <c:pt idx="7">
                  <c:v>Sri Lanka</c:v>
                </c:pt>
                <c:pt idx="8">
                  <c:v>Africa Regional</c:v>
                </c:pt>
                <c:pt idx="9">
                  <c:v>Solomon Islands</c:v>
                </c:pt>
                <c:pt idx="10">
                  <c:v>Afghanistan</c:v>
                </c:pt>
                <c:pt idx="11">
                  <c:v>Cambodia</c:v>
                </c:pt>
                <c:pt idx="12">
                  <c:v>Fiji</c:v>
                </c:pt>
                <c:pt idx="13">
                  <c:v>Laos</c:v>
                </c:pt>
                <c:pt idx="14">
                  <c:v>Nauru</c:v>
                </c:pt>
                <c:pt idx="15">
                  <c:v>Pakistan</c:v>
                </c:pt>
                <c:pt idx="16">
                  <c:v>Philippines</c:v>
                </c:pt>
                <c:pt idx="17">
                  <c:v>Samoa</c:v>
                </c:pt>
                <c:pt idx="18">
                  <c:v>Tonga</c:v>
                </c:pt>
                <c:pt idx="19">
                  <c:v>Vietnam</c:v>
                </c:pt>
                <c:pt idx="20">
                  <c:v>Pacific Regional</c:v>
                </c:pt>
                <c:pt idx="21">
                  <c:v>South and West Asia Regional</c:v>
                </c:pt>
                <c:pt idx="22">
                  <c:v>Timor-Leste</c:v>
                </c:pt>
                <c:pt idx="23">
                  <c:v>Vanuatu</c:v>
                </c:pt>
                <c:pt idx="24">
                  <c:v>PNG</c:v>
                </c:pt>
              </c:strCache>
            </c:strRef>
          </c:cat>
          <c:val>
            <c:numRef>
              <c:f>'Charts - APPR'!$K$2:$K$26</c:f>
              <c:numCache>
                <c:formatCode>0.0%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0.875</c:v>
                </c:pt>
                <c:pt idx="3">
                  <c:v>0.8571428571428571</c:v>
                </c:pt>
                <c:pt idx="4">
                  <c:v>0.75</c:v>
                </c:pt>
                <c:pt idx="5">
                  <c:v>1</c:v>
                </c:pt>
                <c:pt idx="6">
                  <c:v>0.5</c:v>
                </c:pt>
                <c:pt idx="7">
                  <c:v>0.5</c:v>
                </c:pt>
                <c:pt idx="8">
                  <c:v>0.75</c:v>
                </c:pt>
                <c:pt idx="9">
                  <c:v>0.33333333333333331</c:v>
                </c:pt>
                <c:pt idx="10">
                  <c:v>1</c:v>
                </c:pt>
                <c:pt idx="11">
                  <c:v>0.6</c:v>
                </c:pt>
                <c:pt idx="12">
                  <c:v>1</c:v>
                </c:pt>
                <c:pt idx="13">
                  <c:v>0.8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0.25</c:v>
                </c:pt>
                <c:pt idx="18">
                  <c:v>0.75</c:v>
                </c:pt>
                <c:pt idx="19">
                  <c:v>0.75</c:v>
                </c:pt>
                <c:pt idx="20">
                  <c:v>0.72727272727272729</c:v>
                </c:pt>
                <c:pt idx="21">
                  <c:v>0.5</c:v>
                </c:pt>
                <c:pt idx="22">
                  <c:v>0.5</c:v>
                </c:pt>
                <c:pt idx="23">
                  <c:v>0.6</c:v>
                </c:pt>
                <c:pt idx="24">
                  <c:v>0.14285714285714285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C-448B-B228-2461132D275B}"/>
            </c:ext>
          </c:extLst>
        </c:ser>
        <c:ser>
          <c:idx val="1"/>
          <c:order val="1"/>
          <c:tx>
            <c:strRef>
              <c:f>'Charts - APPR'!$L$1</c:f>
              <c:strCache>
                <c:ptCount val="1"/>
                <c:pt idx="0">
                  <c:v>Maximum Level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'Charts - APPR'!$J$2:$J$26</c:f>
              <c:strCache>
                <c:ptCount val="25"/>
                <c:pt idx="0">
                  <c:v>Bangladesh</c:v>
                </c:pt>
                <c:pt idx="1">
                  <c:v>Burma/Myanmar</c:v>
                </c:pt>
                <c:pt idx="2">
                  <c:v>East Asia Regional</c:v>
                </c:pt>
                <c:pt idx="3">
                  <c:v>Indonesia</c:v>
                </c:pt>
                <c:pt idx="4">
                  <c:v>Kiribati</c:v>
                </c:pt>
                <c:pt idx="5">
                  <c:v>Nepal</c:v>
                </c:pt>
                <c:pt idx="6">
                  <c:v>Palestinian Territories</c:v>
                </c:pt>
                <c:pt idx="7">
                  <c:v>Sri Lanka</c:v>
                </c:pt>
                <c:pt idx="8">
                  <c:v>Africa Regional</c:v>
                </c:pt>
                <c:pt idx="9">
                  <c:v>Solomon Islands</c:v>
                </c:pt>
                <c:pt idx="10">
                  <c:v>Afghanistan</c:v>
                </c:pt>
                <c:pt idx="11">
                  <c:v>Cambodia</c:v>
                </c:pt>
                <c:pt idx="12">
                  <c:v>Fiji</c:v>
                </c:pt>
                <c:pt idx="13">
                  <c:v>Laos</c:v>
                </c:pt>
                <c:pt idx="14">
                  <c:v>Nauru</c:v>
                </c:pt>
                <c:pt idx="15">
                  <c:v>Pakistan</c:v>
                </c:pt>
                <c:pt idx="16">
                  <c:v>Philippines</c:v>
                </c:pt>
                <c:pt idx="17">
                  <c:v>Samoa</c:v>
                </c:pt>
                <c:pt idx="18">
                  <c:v>Tonga</c:v>
                </c:pt>
                <c:pt idx="19">
                  <c:v>Vietnam</c:v>
                </c:pt>
                <c:pt idx="20">
                  <c:v>Pacific Regional</c:v>
                </c:pt>
                <c:pt idx="21">
                  <c:v>South and West Asia Regional</c:v>
                </c:pt>
                <c:pt idx="22">
                  <c:v>Timor-Leste</c:v>
                </c:pt>
                <c:pt idx="23">
                  <c:v>Vanuatu</c:v>
                </c:pt>
                <c:pt idx="24">
                  <c:v>PNG</c:v>
                </c:pt>
              </c:strCache>
            </c:strRef>
          </c:cat>
          <c:val>
            <c:numRef>
              <c:f>'Charts - APPR'!$L$2:$L$26</c:f>
              <c:numCache>
                <c:formatCode>0.0%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0.75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0.66666666666666663</c:v>
                </c:pt>
                <c:pt idx="15">
                  <c:v>0.66666666666666663</c:v>
                </c:pt>
                <c:pt idx="16">
                  <c:v>1</c:v>
                </c:pt>
                <c:pt idx="17">
                  <c:v>0.75</c:v>
                </c:pt>
                <c:pt idx="18">
                  <c:v>1</c:v>
                </c:pt>
                <c:pt idx="19">
                  <c:v>1</c:v>
                </c:pt>
                <c:pt idx="20">
                  <c:v>0.72727272727272729</c:v>
                </c:pt>
                <c:pt idx="21">
                  <c:v>1</c:v>
                </c:pt>
                <c:pt idx="22">
                  <c:v>0.66666666666666663</c:v>
                </c:pt>
                <c:pt idx="23">
                  <c:v>1</c:v>
                </c:pt>
                <c:pt idx="24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C-448B-B228-2461132D275B}"/>
            </c:ext>
          </c:extLst>
        </c:ser>
        <c:ser>
          <c:idx val="2"/>
          <c:order val="2"/>
          <c:tx>
            <c:strRef>
              <c:f>'Charts - APPR'!$M$1</c:f>
              <c:strCache>
                <c:ptCount val="1"/>
                <c:pt idx="0">
                  <c:v>Minimum Level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'Charts - APPR'!$J$2:$J$26</c:f>
              <c:strCache>
                <c:ptCount val="25"/>
                <c:pt idx="0">
                  <c:v>Bangladesh</c:v>
                </c:pt>
                <c:pt idx="1">
                  <c:v>Burma/Myanmar</c:v>
                </c:pt>
                <c:pt idx="2">
                  <c:v>East Asia Regional</c:v>
                </c:pt>
                <c:pt idx="3">
                  <c:v>Indonesia</c:v>
                </c:pt>
                <c:pt idx="4">
                  <c:v>Kiribati</c:v>
                </c:pt>
                <c:pt idx="5">
                  <c:v>Nepal</c:v>
                </c:pt>
                <c:pt idx="6">
                  <c:v>Palestinian Territories</c:v>
                </c:pt>
                <c:pt idx="7">
                  <c:v>Sri Lanka</c:v>
                </c:pt>
                <c:pt idx="8">
                  <c:v>Africa Regional</c:v>
                </c:pt>
                <c:pt idx="9">
                  <c:v>Solomon Islands</c:v>
                </c:pt>
                <c:pt idx="10">
                  <c:v>Afghanistan</c:v>
                </c:pt>
                <c:pt idx="11">
                  <c:v>Cambodia</c:v>
                </c:pt>
                <c:pt idx="12">
                  <c:v>Fiji</c:v>
                </c:pt>
                <c:pt idx="13">
                  <c:v>Laos</c:v>
                </c:pt>
                <c:pt idx="14">
                  <c:v>Nauru</c:v>
                </c:pt>
                <c:pt idx="15">
                  <c:v>Pakistan</c:v>
                </c:pt>
                <c:pt idx="16">
                  <c:v>Philippines</c:v>
                </c:pt>
                <c:pt idx="17">
                  <c:v>Samoa</c:v>
                </c:pt>
                <c:pt idx="18">
                  <c:v>Tonga</c:v>
                </c:pt>
                <c:pt idx="19">
                  <c:v>Vietnam</c:v>
                </c:pt>
                <c:pt idx="20">
                  <c:v>Pacific Regional</c:v>
                </c:pt>
                <c:pt idx="21">
                  <c:v>South and West Asia Regional</c:v>
                </c:pt>
                <c:pt idx="22">
                  <c:v>Timor-Leste</c:v>
                </c:pt>
                <c:pt idx="23">
                  <c:v>Vanuatu</c:v>
                </c:pt>
                <c:pt idx="24">
                  <c:v>PNG</c:v>
                </c:pt>
              </c:strCache>
            </c:strRef>
          </c:cat>
          <c:val>
            <c:numRef>
              <c:f>'Charts - APPR'!$M$2:$M$26</c:f>
              <c:numCache>
                <c:formatCode>0.0%</c:formatCode>
                <c:ptCount val="25"/>
                <c:pt idx="0">
                  <c:v>0.5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0.8571428571428571</c:v>
                </c:pt>
                <c:pt idx="4">
                  <c:v>0.75</c:v>
                </c:pt>
                <c:pt idx="5">
                  <c:v>0.66666666666666663</c:v>
                </c:pt>
                <c:pt idx="6">
                  <c:v>0.5</c:v>
                </c:pt>
                <c:pt idx="7">
                  <c:v>0.33333333333333331</c:v>
                </c:pt>
                <c:pt idx="8">
                  <c:v>0.5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0.6</c:v>
                </c:pt>
                <c:pt idx="12">
                  <c:v>0.5</c:v>
                </c:pt>
                <c:pt idx="13">
                  <c:v>0.33333333333333331</c:v>
                </c:pt>
                <c:pt idx="14">
                  <c:v>0</c:v>
                </c:pt>
                <c:pt idx="15">
                  <c:v>0</c:v>
                </c:pt>
                <c:pt idx="16">
                  <c:v>0.66666666666666663</c:v>
                </c:pt>
                <c:pt idx="17">
                  <c:v>0.25</c:v>
                </c:pt>
                <c:pt idx="18">
                  <c:v>0.33333333333333331</c:v>
                </c:pt>
                <c:pt idx="19">
                  <c:v>0.66666666666666663</c:v>
                </c:pt>
                <c:pt idx="20">
                  <c:v>0.5</c:v>
                </c:pt>
                <c:pt idx="21">
                  <c:v>0.5</c:v>
                </c:pt>
                <c:pt idx="22">
                  <c:v>0.33333333333333331</c:v>
                </c:pt>
                <c:pt idx="23">
                  <c:v>0.5</c:v>
                </c:pt>
                <c:pt idx="24">
                  <c:v>0.14285714285714285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C-448B-B228-2461132D275B}"/>
            </c:ext>
          </c:extLst>
        </c:ser>
        <c:ser>
          <c:idx val="3"/>
          <c:order val="3"/>
          <c:tx>
            <c:strRef>
              <c:f>'Charts - APPR'!$N$1</c:f>
              <c:strCache>
                <c:ptCount val="1"/>
                <c:pt idx="0">
                  <c:v>Latest Available Level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'Charts - APPR'!$J$2:$J$26</c:f>
              <c:strCache>
                <c:ptCount val="25"/>
                <c:pt idx="0">
                  <c:v>Bangladesh</c:v>
                </c:pt>
                <c:pt idx="1">
                  <c:v>Burma/Myanmar</c:v>
                </c:pt>
                <c:pt idx="2">
                  <c:v>East Asia Regional</c:v>
                </c:pt>
                <c:pt idx="3">
                  <c:v>Indonesia</c:v>
                </c:pt>
                <c:pt idx="4">
                  <c:v>Kiribati</c:v>
                </c:pt>
                <c:pt idx="5">
                  <c:v>Nepal</c:v>
                </c:pt>
                <c:pt idx="6">
                  <c:v>Palestinian Territories</c:v>
                </c:pt>
                <c:pt idx="7">
                  <c:v>Sri Lanka</c:v>
                </c:pt>
                <c:pt idx="8">
                  <c:v>Africa Regional</c:v>
                </c:pt>
                <c:pt idx="9">
                  <c:v>Solomon Islands</c:v>
                </c:pt>
                <c:pt idx="10">
                  <c:v>Afghanistan</c:v>
                </c:pt>
                <c:pt idx="11">
                  <c:v>Cambodia</c:v>
                </c:pt>
                <c:pt idx="12">
                  <c:v>Fiji</c:v>
                </c:pt>
                <c:pt idx="13">
                  <c:v>Laos</c:v>
                </c:pt>
                <c:pt idx="14">
                  <c:v>Nauru</c:v>
                </c:pt>
                <c:pt idx="15">
                  <c:v>Pakistan</c:v>
                </c:pt>
                <c:pt idx="16">
                  <c:v>Philippines</c:v>
                </c:pt>
                <c:pt idx="17">
                  <c:v>Samoa</c:v>
                </c:pt>
                <c:pt idx="18">
                  <c:v>Tonga</c:v>
                </c:pt>
                <c:pt idx="19">
                  <c:v>Vietnam</c:v>
                </c:pt>
                <c:pt idx="20">
                  <c:v>Pacific Regional</c:v>
                </c:pt>
                <c:pt idx="21">
                  <c:v>South and West Asia Regional</c:v>
                </c:pt>
                <c:pt idx="22">
                  <c:v>Timor-Leste</c:v>
                </c:pt>
                <c:pt idx="23">
                  <c:v>Vanuatu</c:v>
                </c:pt>
                <c:pt idx="24">
                  <c:v>PNG</c:v>
                </c:pt>
              </c:strCache>
            </c:strRef>
          </c:cat>
          <c:val>
            <c:numRef>
              <c:f>'Charts - APPR'!$N$2:$N$26</c:f>
              <c:numCache>
                <c:formatCode>0.0%</c:formatCode>
                <c:ptCount val="25"/>
                <c:pt idx="0">
                  <c:v>0.5</c:v>
                </c:pt>
                <c:pt idx="1">
                  <c:v>0.66666666666666663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0.66666666666666663</c:v>
                </c:pt>
                <c:pt idx="6">
                  <c:v>1</c:v>
                </c:pt>
                <c:pt idx="7">
                  <c:v>0.66666666666666663</c:v>
                </c:pt>
                <c:pt idx="8">
                  <c:v>1</c:v>
                </c:pt>
                <c:pt idx="9">
                  <c:v>0.75</c:v>
                </c:pt>
                <c:pt idx="10">
                  <c:v>0.66666666666666663</c:v>
                </c:pt>
                <c:pt idx="11">
                  <c:v>1</c:v>
                </c:pt>
                <c:pt idx="12">
                  <c:v>0.66666666666666663</c:v>
                </c:pt>
                <c:pt idx="13">
                  <c:v>1</c:v>
                </c:pt>
                <c:pt idx="14">
                  <c:v>0.66666666666666663</c:v>
                </c:pt>
                <c:pt idx="15">
                  <c:v>0.66666666666666663</c:v>
                </c:pt>
                <c:pt idx="16">
                  <c:v>0.66666666666666663</c:v>
                </c:pt>
                <c:pt idx="17">
                  <c:v>0.66666666666666663</c:v>
                </c:pt>
                <c:pt idx="18">
                  <c:v>0.66666666666666663</c:v>
                </c:pt>
                <c:pt idx="19">
                  <c:v>0.66666666666666663</c:v>
                </c:pt>
                <c:pt idx="20">
                  <c:v>0.5</c:v>
                </c:pt>
                <c:pt idx="21">
                  <c:v>0.5</c:v>
                </c:pt>
                <c:pt idx="22">
                  <c:v>0.66666666666666663</c:v>
                </c:pt>
                <c:pt idx="23">
                  <c:v>1</c:v>
                </c:pt>
                <c:pt idx="24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C-448B-B228-2461132D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03535776"/>
        <c:axId val="603536432"/>
      </c:stockChart>
      <c:catAx>
        <c:axId val="60353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536432"/>
        <c:crosses val="autoZero"/>
        <c:auto val="1"/>
        <c:lblAlgn val="ctr"/>
        <c:lblOffset val="100"/>
        <c:noMultiLvlLbl val="0"/>
      </c:catAx>
      <c:valAx>
        <c:axId val="6035364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53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73247178713089"/>
          <c:y val="0.89990645024120586"/>
          <c:w val="0.44039766154130444"/>
          <c:h val="7.774718104371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 b="1" i="0" cap="all" baseline="0">
                <a:effectLst/>
              </a:rPr>
              <a:t>Range of Country Performance Levels </a:t>
            </a:r>
            <a:endParaRPr lang="en-A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'Charts - APPR'!$C$49</c:f>
              <c:strCache>
                <c:ptCount val="1"/>
                <c:pt idx="0">
                  <c:v>Maximum Level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'Charts - APPR'!$B$50:$B$74</c:f>
              <c:strCache>
                <c:ptCount val="25"/>
                <c:pt idx="0">
                  <c:v>Indonesia</c:v>
                </c:pt>
                <c:pt idx="1">
                  <c:v>East Asia Regional</c:v>
                </c:pt>
                <c:pt idx="2">
                  <c:v>Bangladesh</c:v>
                </c:pt>
                <c:pt idx="3">
                  <c:v>Kiribati</c:v>
                </c:pt>
                <c:pt idx="4">
                  <c:v>Palestinian Territories</c:v>
                </c:pt>
                <c:pt idx="5">
                  <c:v>Nepal</c:v>
                </c:pt>
                <c:pt idx="6">
                  <c:v>Vietnam</c:v>
                </c:pt>
                <c:pt idx="7">
                  <c:v>Cambodia</c:v>
                </c:pt>
                <c:pt idx="8">
                  <c:v>Philippines</c:v>
                </c:pt>
                <c:pt idx="9">
                  <c:v>Vanuatu</c:v>
                </c:pt>
                <c:pt idx="10">
                  <c:v>Burma/Myanmar</c:v>
                </c:pt>
                <c:pt idx="11">
                  <c:v>South and West Asia Regional</c:v>
                </c:pt>
                <c:pt idx="12">
                  <c:v>Laos</c:v>
                </c:pt>
                <c:pt idx="13">
                  <c:v>Fiji</c:v>
                </c:pt>
                <c:pt idx="14">
                  <c:v>Sri Lanka</c:v>
                </c:pt>
                <c:pt idx="15">
                  <c:v>Africa Regional</c:v>
                </c:pt>
                <c:pt idx="16">
                  <c:v>Afghanistan</c:v>
                </c:pt>
                <c:pt idx="17">
                  <c:v>Tonga</c:v>
                </c:pt>
                <c:pt idx="18">
                  <c:v>Solomon Islands</c:v>
                </c:pt>
                <c:pt idx="19">
                  <c:v>Samoa</c:v>
                </c:pt>
                <c:pt idx="20">
                  <c:v>Pacific Regional</c:v>
                </c:pt>
                <c:pt idx="21">
                  <c:v>Timor-Leste</c:v>
                </c:pt>
                <c:pt idx="22">
                  <c:v>Nauru</c:v>
                </c:pt>
                <c:pt idx="23">
                  <c:v>Pakistan</c:v>
                </c:pt>
                <c:pt idx="24">
                  <c:v>PNG</c:v>
                </c:pt>
              </c:strCache>
            </c:strRef>
          </c:cat>
          <c:val>
            <c:numRef>
              <c:f>'Charts - APPR'!$C$50:$C$74</c:f>
              <c:numCache>
                <c:formatCode>0.0%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0.75</c:v>
                </c:pt>
                <c:pt idx="19">
                  <c:v>0.75</c:v>
                </c:pt>
                <c:pt idx="20">
                  <c:v>0.72727272727272729</c:v>
                </c:pt>
                <c:pt idx="21">
                  <c:v>0.66666666666666663</c:v>
                </c:pt>
                <c:pt idx="22">
                  <c:v>0.66666666666666663</c:v>
                </c:pt>
                <c:pt idx="23">
                  <c:v>0.66666666666666663</c:v>
                </c:pt>
                <c:pt idx="24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1-4C70-918A-13EE0D5AB66C}"/>
            </c:ext>
          </c:extLst>
        </c:ser>
        <c:ser>
          <c:idx val="1"/>
          <c:order val="1"/>
          <c:tx>
            <c:strRef>
              <c:f>'Charts - APPR'!$D$49</c:f>
              <c:strCache>
                <c:ptCount val="1"/>
                <c:pt idx="0">
                  <c:v>Minimum Level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'Charts - APPR'!$B$50:$B$74</c:f>
              <c:strCache>
                <c:ptCount val="25"/>
                <c:pt idx="0">
                  <c:v>Indonesia</c:v>
                </c:pt>
                <c:pt idx="1">
                  <c:v>East Asia Regional</c:v>
                </c:pt>
                <c:pt idx="2">
                  <c:v>Bangladesh</c:v>
                </c:pt>
                <c:pt idx="3">
                  <c:v>Kiribati</c:v>
                </c:pt>
                <c:pt idx="4">
                  <c:v>Palestinian Territories</c:v>
                </c:pt>
                <c:pt idx="5">
                  <c:v>Nepal</c:v>
                </c:pt>
                <c:pt idx="6">
                  <c:v>Vietnam</c:v>
                </c:pt>
                <c:pt idx="7">
                  <c:v>Cambodia</c:v>
                </c:pt>
                <c:pt idx="8">
                  <c:v>Philippines</c:v>
                </c:pt>
                <c:pt idx="9">
                  <c:v>Vanuatu</c:v>
                </c:pt>
                <c:pt idx="10">
                  <c:v>Burma/Myanmar</c:v>
                </c:pt>
                <c:pt idx="11">
                  <c:v>South and West Asia Regional</c:v>
                </c:pt>
                <c:pt idx="12">
                  <c:v>Laos</c:v>
                </c:pt>
                <c:pt idx="13">
                  <c:v>Fiji</c:v>
                </c:pt>
                <c:pt idx="14">
                  <c:v>Sri Lanka</c:v>
                </c:pt>
                <c:pt idx="15">
                  <c:v>Africa Regional</c:v>
                </c:pt>
                <c:pt idx="16">
                  <c:v>Afghanistan</c:v>
                </c:pt>
                <c:pt idx="17">
                  <c:v>Tonga</c:v>
                </c:pt>
                <c:pt idx="18">
                  <c:v>Solomon Islands</c:v>
                </c:pt>
                <c:pt idx="19">
                  <c:v>Samoa</c:v>
                </c:pt>
                <c:pt idx="20">
                  <c:v>Pacific Regional</c:v>
                </c:pt>
                <c:pt idx="21">
                  <c:v>Timor-Leste</c:v>
                </c:pt>
                <c:pt idx="22">
                  <c:v>Nauru</c:v>
                </c:pt>
                <c:pt idx="23">
                  <c:v>Pakistan</c:v>
                </c:pt>
                <c:pt idx="24">
                  <c:v>PNG</c:v>
                </c:pt>
              </c:strCache>
            </c:strRef>
          </c:cat>
          <c:val>
            <c:numRef>
              <c:f>'Charts - APPR'!$D$50:$D$74</c:f>
              <c:numCache>
                <c:formatCode>0.0%</c:formatCode>
                <c:ptCount val="25"/>
                <c:pt idx="0">
                  <c:v>0.8571428571428571</c:v>
                </c:pt>
                <c:pt idx="1">
                  <c:v>0.66666666666666663</c:v>
                </c:pt>
                <c:pt idx="2">
                  <c:v>0.5</c:v>
                </c:pt>
                <c:pt idx="3">
                  <c:v>0.75</c:v>
                </c:pt>
                <c:pt idx="4">
                  <c:v>0.5</c:v>
                </c:pt>
                <c:pt idx="5">
                  <c:v>0.66666666666666663</c:v>
                </c:pt>
                <c:pt idx="6">
                  <c:v>0.66666666666666663</c:v>
                </c:pt>
                <c:pt idx="7">
                  <c:v>0.6</c:v>
                </c:pt>
                <c:pt idx="8">
                  <c:v>0.66666666666666663</c:v>
                </c:pt>
                <c:pt idx="9">
                  <c:v>0.5</c:v>
                </c:pt>
                <c:pt idx="10">
                  <c:v>0.33333333333333331</c:v>
                </c:pt>
                <c:pt idx="11">
                  <c:v>0.5</c:v>
                </c:pt>
                <c:pt idx="12">
                  <c:v>0.33333333333333331</c:v>
                </c:pt>
                <c:pt idx="13">
                  <c:v>0.5</c:v>
                </c:pt>
                <c:pt idx="14">
                  <c:v>0.33333333333333331</c:v>
                </c:pt>
                <c:pt idx="15">
                  <c:v>0.5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0.33333333333333331</c:v>
                </c:pt>
                <c:pt idx="19">
                  <c:v>0.25</c:v>
                </c:pt>
                <c:pt idx="20">
                  <c:v>0.5</c:v>
                </c:pt>
                <c:pt idx="21">
                  <c:v>0.33333333333333331</c:v>
                </c:pt>
                <c:pt idx="22">
                  <c:v>0</c:v>
                </c:pt>
                <c:pt idx="23">
                  <c:v>0</c:v>
                </c:pt>
                <c:pt idx="24">
                  <c:v>0.14285714285714285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1-4C70-918A-13EE0D5AB66C}"/>
            </c:ext>
          </c:extLst>
        </c:ser>
        <c:ser>
          <c:idx val="2"/>
          <c:order val="2"/>
          <c:tx>
            <c:strRef>
              <c:f>'Charts - APPR'!$E$49</c:f>
              <c:strCache>
                <c:ptCount val="1"/>
                <c:pt idx="0">
                  <c:v>Average Level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cat>
            <c:strRef>
              <c:f>'Charts - APPR'!$B$50:$B$74</c:f>
              <c:strCache>
                <c:ptCount val="25"/>
                <c:pt idx="0">
                  <c:v>Indonesia</c:v>
                </c:pt>
                <c:pt idx="1">
                  <c:v>East Asia Regional</c:v>
                </c:pt>
                <c:pt idx="2">
                  <c:v>Bangladesh</c:v>
                </c:pt>
                <c:pt idx="3">
                  <c:v>Kiribati</c:v>
                </c:pt>
                <c:pt idx="4">
                  <c:v>Palestinian Territories</c:v>
                </c:pt>
                <c:pt idx="5">
                  <c:v>Nepal</c:v>
                </c:pt>
                <c:pt idx="6">
                  <c:v>Vietnam</c:v>
                </c:pt>
                <c:pt idx="7">
                  <c:v>Cambodia</c:v>
                </c:pt>
                <c:pt idx="8">
                  <c:v>Philippines</c:v>
                </c:pt>
                <c:pt idx="9">
                  <c:v>Vanuatu</c:v>
                </c:pt>
                <c:pt idx="10">
                  <c:v>Burma/Myanmar</c:v>
                </c:pt>
                <c:pt idx="11">
                  <c:v>South and West Asia Regional</c:v>
                </c:pt>
                <c:pt idx="12">
                  <c:v>Laos</c:v>
                </c:pt>
                <c:pt idx="13">
                  <c:v>Fiji</c:v>
                </c:pt>
                <c:pt idx="14">
                  <c:v>Sri Lanka</c:v>
                </c:pt>
                <c:pt idx="15">
                  <c:v>Africa Regional</c:v>
                </c:pt>
                <c:pt idx="16">
                  <c:v>Afghanistan</c:v>
                </c:pt>
                <c:pt idx="17">
                  <c:v>Tonga</c:v>
                </c:pt>
                <c:pt idx="18">
                  <c:v>Solomon Islands</c:v>
                </c:pt>
                <c:pt idx="19">
                  <c:v>Samoa</c:v>
                </c:pt>
                <c:pt idx="20">
                  <c:v>Pacific Regional</c:v>
                </c:pt>
                <c:pt idx="21">
                  <c:v>Timor-Leste</c:v>
                </c:pt>
                <c:pt idx="22">
                  <c:v>Nauru</c:v>
                </c:pt>
                <c:pt idx="23">
                  <c:v>Pakistan</c:v>
                </c:pt>
                <c:pt idx="24">
                  <c:v>PNG</c:v>
                </c:pt>
              </c:strCache>
            </c:strRef>
          </c:cat>
          <c:val>
            <c:numRef>
              <c:f>'Charts - APPR'!$E$50:$E$74</c:f>
              <c:numCache>
                <c:formatCode>0.0%</c:formatCode>
                <c:ptCount val="25"/>
                <c:pt idx="0">
                  <c:v>0.95767195767195767</c:v>
                </c:pt>
                <c:pt idx="1">
                  <c:v>0.92361111111111105</c:v>
                </c:pt>
                <c:pt idx="2">
                  <c:v>0.91666666666666663</c:v>
                </c:pt>
                <c:pt idx="3">
                  <c:v>0.91666666666666663</c:v>
                </c:pt>
                <c:pt idx="4">
                  <c:v>0.91666666666666663</c:v>
                </c:pt>
                <c:pt idx="5">
                  <c:v>0.83333333333333337</c:v>
                </c:pt>
                <c:pt idx="6">
                  <c:v>0.79166666666666663</c:v>
                </c:pt>
                <c:pt idx="7">
                  <c:v>0.78888888888888875</c:v>
                </c:pt>
                <c:pt idx="8">
                  <c:v>0.77777777777777768</c:v>
                </c:pt>
                <c:pt idx="9">
                  <c:v>0.77500000000000002</c:v>
                </c:pt>
                <c:pt idx="10">
                  <c:v>0.76666666666666672</c:v>
                </c:pt>
                <c:pt idx="11">
                  <c:v>0.75</c:v>
                </c:pt>
                <c:pt idx="12">
                  <c:v>0.70277777777777783</c:v>
                </c:pt>
                <c:pt idx="13">
                  <c:v>0.69399999999999995</c:v>
                </c:pt>
                <c:pt idx="14">
                  <c:v>0.69444444444444431</c:v>
                </c:pt>
                <c:pt idx="15">
                  <c:v>0.66666666666666663</c:v>
                </c:pt>
                <c:pt idx="16">
                  <c:v>0.66666666666666663</c:v>
                </c:pt>
                <c:pt idx="17">
                  <c:v>0.65277777777777779</c:v>
                </c:pt>
                <c:pt idx="18">
                  <c:v>0.63888888888888884</c:v>
                </c:pt>
                <c:pt idx="19">
                  <c:v>0.55555555555555547</c:v>
                </c:pt>
                <c:pt idx="20">
                  <c:v>0.53787878787878796</c:v>
                </c:pt>
                <c:pt idx="21">
                  <c:v>0.50925925925925919</c:v>
                </c:pt>
                <c:pt idx="22">
                  <c:v>0.49999999999999994</c:v>
                </c:pt>
                <c:pt idx="23">
                  <c:v>0.41666666666666657</c:v>
                </c:pt>
                <c:pt idx="24">
                  <c:v>0.27380952380952378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91-4C70-918A-13EE0D5AB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hiLowLines>
        <c:axId val="626925184"/>
        <c:axId val="626922888"/>
      </c:stockChart>
      <c:catAx>
        <c:axId val="6269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22888"/>
        <c:crosses val="autoZero"/>
        <c:auto val="1"/>
        <c:lblAlgn val="ctr"/>
        <c:lblOffset val="100"/>
        <c:noMultiLvlLbl val="0"/>
      </c:catAx>
      <c:valAx>
        <c:axId val="62692288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2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1171575</xdr:colOff>
      <xdr:row>11</xdr:row>
      <xdr:rowOff>19050</xdr:rowOff>
    </xdr:from>
    <xdr:to>
      <xdr:col>17</xdr:col>
      <xdr:colOff>371475</xdr:colOff>
      <xdr:row>28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442912</xdr:colOff>
      <xdr:row>26</xdr:row>
      <xdr:rowOff>161925</xdr:rowOff>
    </xdr:from>
    <xdr:to>
      <xdr:col>16</xdr:col>
      <xdr:colOff>304801</xdr:colOff>
      <xdr:row>44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604837</xdr:colOff>
      <xdr:row>47</xdr:row>
      <xdr:rowOff>133350</xdr:rowOff>
    </xdr:from>
    <xdr:to>
      <xdr:col>14</xdr:col>
      <xdr:colOff>200025</xdr:colOff>
      <xdr:row>74</xdr:row>
      <xdr:rowOff>76201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31"/>
  <sheetViews>
    <sheetView tabSelected="1" workbookViewId="0">
      <selection activeCell="G35" sqref="G35"/>
    </sheetView>
  </sheetViews>
  <sheetFormatPr defaultRowHeight="15" x14ac:dyDescent="0.25"/>
  <cols>
    <col min="2" max="2" width="29.28515625" customWidth="1"/>
    <col min="4" max="4" width="0.140625" customWidth="1"/>
    <col min="5" max="5" width="7" customWidth="1"/>
    <col min="6" max="6" width="9.7109375" customWidth="1"/>
    <col min="7" max="7" width="13.7109375" customWidth="1"/>
  </cols>
  <sheetData>
    <row r="1" spans="1:8" x14ac:dyDescent="0.25">
      <c r="F1" s="9" t="s">
        <v>56</v>
      </c>
      <c r="G1" s="9"/>
    </row>
    <row r="2" spans="1:8" x14ac:dyDescent="0.25">
      <c r="A2" s="7" t="s">
        <v>54</v>
      </c>
      <c r="B2" s="8" t="s">
        <v>55</v>
      </c>
      <c r="C2" s="8" t="s">
        <v>38</v>
      </c>
      <c r="D2" s="8" t="s">
        <v>39</v>
      </c>
      <c r="E2" s="8" t="s">
        <v>40</v>
      </c>
      <c r="F2" s="8" t="s">
        <v>38</v>
      </c>
      <c r="G2" s="8" t="s">
        <v>40</v>
      </c>
    </row>
    <row r="3" spans="1:8" x14ac:dyDescent="0.25">
      <c r="A3">
        <v>1</v>
      </c>
      <c r="B3" t="s">
        <v>41</v>
      </c>
      <c r="C3">
        <v>2016</v>
      </c>
      <c r="D3">
        <v>2018</v>
      </c>
      <c r="E3">
        <v>2019</v>
      </c>
      <c r="F3" t="s">
        <v>5</v>
      </c>
      <c r="G3" t="s">
        <v>42</v>
      </c>
    </row>
    <row r="4" spans="1:8" x14ac:dyDescent="0.25">
      <c r="A4">
        <f>A3+1</f>
        <v>2</v>
      </c>
      <c r="B4" t="s">
        <v>23</v>
      </c>
      <c r="C4">
        <v>2015</v>
      </c>
      <c r="D4">
        <v>2018</v>
      </c>
      <c r="E4">
        <v>2019</v>
      </c>
      <c r="F4" t="s">
        <v>4</v>
      </c>
      <c r="G4" t="s">
        <v>42</v>
      </c>
    </row>
    <row r="5" spans="1:8" x14ac:dyDescent="0.25">
      <c r="A5">
        <f t="shared" ref="A5:A31" si="0">A4+1</f>
        <v>3</v>
      </c>
      <c r="B5" t="s">
        <v>15</v>
      </c>
      <c r="C5">
        <v>2015</v>
      </c>
      <c r="D5">
        <v>2018</v>
      </c>
      <c r="E5">
        <v>2019</v>
      </c>
      <c r="F5" t="s">
        <v>4</v>
      </c>
      <c r="G5" t="s">
        <v>42</v>
      </c>
    </row>
    <row r="6" spans="1:8" x14ac:dyDescent="0.25">
      <c r="A6">
        <f t="shared" si="0"/>
        <v>4</v>
      </c>
      <c r="B6" t="s">
        <v>25</v>
      </c>
      <c r="C6">
        <v>2015</v>
      </c>
      <c r="D6">
        <v>2018</v>
      </c>
      <c r="E6">
        <v>2019</v>
      </c>
      <c r="F6" t="s">
        <v>4</v>
      </c>
      <c r="G6" t="s">
        <v>42</v>
      </c>
    </row>
    <row r="7" spans="1:8" x14ac:dyDescent="0.25">
      <c r="A7">
        <f t="shared" si="0"/>
        <v>5</v>
      </c>
      <c r="B7" t="s">
        <v>35</v>
      </c>
      <c r="C7">
        <v>2015</v>
      </c>
      <c r="D7">
        <v>2018</v>
      </c>
      <c r="E7">
        <v>2018</v>
      </c>
      <c r="F7" t="s">
        <v>4</v>
      </c>
      <c r="G7" t="s">
        <v>43</v>
      </c>
    </row>
    <row r="8" spans="1:8" x14ac:dyDescent="0.25">
      <c r="A8">
        <f t="shared" si="0"/>
        <v>6</v>
      </c>
      <c r="B8" t="s">
        <v>44</v>
      </c>
      <c r="C8">
        <v>2015</v>
      </c>
      <c r="D8">
        <v>2018</v>
      </c>
      <c r="E8">
        <v>2019</v>
      </c>
      <c r="F8" t="s">
        <v>4</v>
      </c>
      <c r="G8" t="s">
        <v>42</v>
      </c>
    </row>
    <row r="9" spans="1:8" x14ac:dyDescent="0.25">
      <c r="A9">
        <f t="shared" si="0"/>
        <v>7</v>
      </c>
      <c r="B9" t="s">
        <v>45</v>
      </c>
      <c r="C9">
        <v>2016</v>
      </c>
      <c r="D9">
        <v>2018</v>
      </c>
      <c r="E9">
        <v>2019</v>
      </c>
      <c r="F9" t="s">
        <v>5</v>
      </c>
      <c r="G9" t="s">
        <v>42</v>
      </c>
    </row>
    <row r="10" spans="1:8" x14ac:dyDescent="0.25">
      <c r="A10">
        <f t="shared" si="0"/>
        <v>8</v>
      </c>
      <c r="B10" t="s">
        <v>46</v>
      </c>
      <c r="C10">
        <v>2016</v>
      </c>
      <c r="D10">
        <v>2018</v>
      </c>
      <c r="E10">
        <v>2019</v>
      </c>
      <c r="F10" t="s">
        <v>5</v>
      </c>
      <c r="G10" t="s">
        <v>42</v>
      </c>
    </row>
    <row r="11" spans="1:8" x14ac:dyDescent="0.25">
      <c r="A11">
        <f t="shared" si="0"/>
        <v>9</v>
      </c>
      <c r="B11" t="s">
        <v>28</v>
      </c>
      <c r="C11">
        <v>2015</v>
      </c>
      <c r="D11">
        <v>2018</v>
      </c>
      <c r="E11">
        <v>2019</v>
      </c>
      <c r="F11" t="s">
        <v>4</v>
      </c>
      <c r="G11" t="s">
        <v>42</v>
      </c>
    </row>
    <row r="12" spans="1:8" x14ac:dyDescent="0.25">
      <c r="A12">
        <f t="shared" si="0"/>
        <v>10</v>
      </c>
      <c r="B12" t="s">
        <v>20</v>
      </c>
      <c r="C12">
        <v>2015</v>
      </c>
      <c r="D12">
        <v>2018</v>
      </c>
      <c r="E12">
        <v>2019</v>
      </c>
      <c r="F12" t="s">
        <v>4</v>
      </c>
      <c r="G12" t="s">
        <v>42</v>
      </c>
    </row>
    <row r="13" spans="1:8" x14ac:dyDescent="0.25">
      <c r="A13">
        <f t="shared" si="0"/>
        <v>11</v>
      </c>
      <c r="B13" t="s">
        <v>29</v>
      </c>
      <c r="C13">
        <v>2015</v>
      </c>
      <c r="D13">
        <v>2018</v>
      </c>
      <c r="E13">
        <v>2019</v>
      </c>
      <c r="F13" t="s">
        <v>4</v>
      </c>
      <c r="G13" t="s">
        <v>42</v>
      </c>
    </row>
    <row r="14" spans="1:8" x14ac:dyDescent="0.25">
      <c r="A14">
        <f t="shared" si="0"/>
        <v>12</v>
      </c>
      <c r="B14" s="6" t="s">
        <v>47</v>
      </c>
      <c r="C14" s="6">
        <v>2016</v>
      </c>
      <c r="D14">
        <v>2018</v>
      </c>
      <c r="E14" s="6">
        <v>2020</v>
      </c>
      <c r="F14" s="6" t="s">
        <v>5</v>
      </c>
      <c r="G14" s="6" t="s">
        <v>48</v>
      </c>
      <c r="H14" s="6"/>
    </row>
    <row r="15" spans="1:8" x14ac:dyDescent="0.25">
      <c r="A15">
        <f t="shared" si="0"/>
        <v>13</v>
      </c>
      <c r="B15" s="6" t="s">
        <v>34</v>
      </c>
      <c r="C15" s="6">
        <v>2015</v>
      </c>
      <c r="D15">
        <v>2018</v>
      </c>
      <c r="E15" s="6">
        <v>2019</v>
      </c>
      <c r="F15" s="6" t="s">
        <v>4</v>
      </c>
      <c r="G15" s="6" t="s">
        <v>42</v>
      </c>
      <c r="H15" s="6"/>
    </row>
    <row r="16" spans="1:8" x14ac:dyDescent="0.25">
      <c r="A16">
        <f t="shared" si="0"/>
        <v>14</v>
      </c>
      <c r="B16" s="6" t="s">
        <v>22</v>
      </c>
      <c r="C16" s="6">
        <v>2015</v>
      </c>
      <c r="D16">
        <v>2018</v>
      </c>
      <c r="E16" s="6">
        <v>2018</v>
      </c>
      <c r="F16" s="6" t="s">
        <v>4</v>
      </c>
      <c r="G16" s="6" t="s">
        <v>43</v>
      </c>
      <c r="H16" s="6"/>
    </row>
    <row r="17" spans="1:8" x14ac:dyDescent="0.25">
      <c r="A17">
        <f t="shared" si="0"/>
        <v>15</v>
      </c>
      <c r="B17" s="6" t="s">
        <v>14</v>
      </c>
      <c r="C17" s="6">
        <v>2015</v>
      </c>
      <c r="D17">
        <v>2018</v>
      </c>
      <c r="E17" s="6">
        <v>2019</v>
      </c>
      <c r="F17" s="6" t="s">
        <v>4</v>
      </c>
      <c r="G17" s="6" t="s">
        <v>42</v>
      </c>
      <c r="H17" s="6"/>
    </row>
    <row r="18" spans="1:8" x14ac:dyDescent="0.25">
      <c r="A18">
        <f t="shared" si="0"/>
        <v>16</v>
      </c>
      <c r="B18" s="6" t="s">
        <v>24</v>
      </c>
      <c r="C18" s="6">
        <v>2015</v>
      </c>
      <c r="D18">
        <v>2018</v>
      </c>
      <c r="E18" s="6">
        <v>2020</v>
      </c>
      <c r="F18" s="6" t="s">
        <v>4</v>
      </c>
      <c r="G18" s="6" t="s">
        <v>48</v>
      </c>
      <c r="H18" s="6"/>
    </row>
    <row r="19" spans="1:8" x14ac:dyDescent="0.25">
      <c r="A19">
        <f t="shared" si="0"/>
        <v>17</v>
      </c>
      <c r="B19" s="6" t="s">
        <v>49</v>
      </c>
      <c r="C19" s="6">
        <v>2015</v>
      </c>
      <c r="D19">
        <v>2018</v>
      </c>
      <c r="E19" s="6">
        <v>2019</v>
      </c>
      <c r="F19" s="6" t="s">
        <v>4</v>
      </c>
      <c r="G19" s="6" t="s">
        <v>42</v>
      </c>
      <c r="H19" s="6"/>
    </row>
    <row r="20" spans="1:8" x14ac:dyDescent="0.25">
      <c r="A20">
        <f t="shared" si="0"/>
        <v>18</v>
      </c>
      <c r="B20" s="6" t="s">
        <v>50</v>
      </c>
      <c r="C20" s="6">
        <v>2015</v>
      </c>
      <c r="D20">
        <v>2018</v>
      </c>
      <c r="E20" s="6">
        <v>2019</v>
      </c>
      <c r="F20" s="6" t="s">
        <v>4</v>
      </c>
      <c r="G20" s="6" t="s">
        <v>42</v>
      </c>
      <c r="H20" s="6"/>
    </row>
    <row r="21" spans="1:8" x14ac:dyDescent="0.25">
      <c r="A21">
        <f t="shared" si="0"/>
        <v>19</v>
      </c>
      <c r="B21" s="6" t="s">
        <v>27</v>
      </c>
      <c r="C21" s="6">
        <v>2015</v>
      </c>
      <c r="D21">
        <v>2018</v>
      </c>
      <c r="E21" s="6">
        <v>2018</v>
      </c>
      <c r="F21" s="6" t="s">
        <v>4</v>
      </c>
      <c r="G21" s="6" t="s">
        <v>43</v>
      </c>
      <c r="H21" s="6"/>
    </row>
    <row r="22" spans="1:8" x14ac:dyDescent="0.25">
      <c r="A22">
        <f t="shared" si="0"/>
        <v>20</v>
      </c>
      <c r="B22" s="6" t="s">
        <v>33</v>
      </c>
      <c r="C22" s="6">
        <v>2015</v>
      </c>
      <c r="D22">
        <v>2018</v>
      </c>
      <c r="E22" s="6">
        <v>2019</v>
      </c>
      <c r="F22" s="6" t="s">
        <v>4</v>
      </c>
      <c r="G22" s="6" t="s">
        <v>42</v>
      </c>
      <c r="H22" s="6"/>
    </row>
    <row r="23" spans="1:8" x14ac:dyDescent="0.25">
      <c r="A23">
        <f t="shared" si="0"/>
        <v>21</v>
      </c>
      <c r="B23" s="6" t="s">
        <v>30</v>
      </c>
      <c r="C23" s="6">
        <v>2015</v>
      </c>
      <c r="D23">
        <v>2018</v>
      </c>
      <c r="E23" s="6">
        <v>2020</v>
      </c>
      <c r="F23" s="6" t="s">
        <v>4</v>
      </c>
      <c r="G23" s="6" t="s">
        <v>48</v>
      </c>
      <c r="H23" s="6"/>
    </row>
    <row r="24" spans="1:8" x14ac:dyDescent="0.25">
      <c r="A24">
        <f t="shared" si="0"/>
        <v>22</v>
      </c>
      <c r="B24" s="6" t="s">
        <v>21</v>
      </c>
      <c r="C24" s="6">
        <v>2015</v>
      </c>
      <c r="D24">
        <v>2018</v>
      </c>
      <c r="E24" s="6">
        <v>2018</v>
      </c>
      <c r="F24" s="6" t="s">
        <v>4</v>
      </c>
      <c r="G24" s="6" t="s">
        <v>43</v>
      </c>
      <c r="H24" s="6"/>
    </row>
    <row r="25" spans="1:8" x14ac:dyDescent="0.25">
      <c r="A25">
        <f t="shared" si="0"/>
        <v>23</v>
      </c>
      <c r="B25" s="6" t="s">
        <v>11</v>
      </c>
      <c r="C25" s="6">
        <v>2015</v>
      </c>
      <c r="D25">
        <v>2018</v>
      </c>
      <c r="E25" s="6">
        <v>2019</v>
      </c>
      <c r="F25" s="6" t="s">
        <v>4</v>
      </c>
      <c r="G25" s="6" t="s">
        <v>42</v>
      </c>
      <c r="H25" s="6"/>
    </row>
    <row r="26" spans="1:8" x14ac:dyDescent="0.25">
      <c r="A26">
        <f t="shared" si="0"/>
        <v>24</v>
      </c>
      <c r="B26" s="6" t="s">
        <v>16</v>
      </c>
      <c r="C26" s="6">
        <v>2016</v>
      </c>
      <c r="D26">
        <v>2018</v>
      </c>
      <c r="E26" s="6">
        <v>2020</v>
      </c>
      <c r="F26" s="6" t="s">
        <v>5</v>
      </c>
      <c r="G26" s="6" t="s">
        <v>48</v>
      </c>
      <c r="H26" s="6"/>
    </row>
    <row r="27" spans="1:8" x14ac:dyDescent="0.25">
      <c r="A27">
        <f t="shared" si="0"/>
        <v>25</v>
      </c>
      <c r="B27" s="6" t="s">
        <v>26</v>
      </c>
      <c r="C27" s="6">
        <v>2015</v>
      </c>
      <c r="D27">
        <v>2018</v>
      </c>
      <c r="E27" s="6">
        <v>2019</v>
      </c>
      <c r="F27" s="6" t="s">
        <v>4</v>
      </c>
      <c r="G27" s="6" t="s">
        <v>42</v>
      </c>
      <c r="H27" s="6"/>
    </row>
    <row r="28" spans="1:8" x14ac:dyDescent="0.25">
      <c r="A28">
        <f t="shared" si="0"/>
        <v>26</v>
      </c>
      <c r="B28" t="s">
        <v>51</v>
      </c>
      <c r="C28">
        <v>2015</v>
      </c>
      <c r="D28">
        <v>2018</v>
      </c>
      <c r="E28">
        <v>2019</v>
      </c>
      <c r="F28" t="s">
        <v>4</v>
      </c>
      <c r="G28" t="s">
        <v>42</v>
      </c>
    </row>
    <row r="29" spans="1:8" x14ac:dyDescent="0.25">
      <c r="A29">
        <f t="shared" si="0"/>
        <v>27</v>
      </c>
      <c r="B29" t="s">
        <v>18</v>
      </c>
      <c r="C29">
        <v>2015</v>
      </c>
      <c r="D29">
        <v>2018</v>
      </c>
      <c r="E29">
        <v>2019</v>
      </c>
      <c r="F29" t="s">
        <v>4</v>
      </c>
      <c r="G29" t="s">
        <v>42</v>
      </c>
    </row>
    <row r="30" spans="1:8" x14ac:dyDescent="0.25">
      <c r="A30">
        <f t="shared" si="0"/>
        <v>28</v>
      </c>
      <c r="B30" t="s">
        <v>52</v>
      </c>
      <c r="C30">
        <v>2015</v>
      </c>
      <c r="D30">
        <v>2018</v>
      </c>
      <c r="E30">
        <v>2019</v>
      </c>
      <c r="F30" t="s">
        <v>4</v>
      </c>
      <c r="G30" t="s">
        <v>42</v>
      </c>
    </row>
    <row r="31" spans="1:8" x14ac:dyDescent="0.25">
      <c r="A31">
        <f t="shared" si="0"/>
        <v>29</v>
      </c>
      <c r="B31" t="s">
        <v>53</v>
      </c>
      <c r="C31">
        <v>2015</v>
      </c>
      <c r="D31">
        <v>2018</v>
      </c>
      <c r="E31">
        <v>2019</v>
      </c>
      <c r="F31" t="s">
        <v>4</v>
      </c>
      <c r="G31" t="s">
        <v>42</v>
      </c>
    </row>
  </sheetData>
  <mergeCells count="1">
    <mergeCell ref="F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74"/>
  <sheetViews>
    <sheetView workbookViewId="0">
      <selection activeCell="D44" sqref="D44"/>
    </sheetView>
  </sheetViews>
  <sheetFormatPr defaultRowHeight="15" x14ac:dyDescent="0.25"/>
  <cols>
    <col min="1" max="1" width="27.7109375" style="1" customWidth="1"/>
    <col min="2" max="2" width="12" style="2" customWidth="1"/>
    <col min="3" max="3" width="14.28515625" style="1" customWidth="1"/>
    <col min="4" max="4" width="15.7109375" style="1" customWidth="1"/>
    <col min="5" max="5" width="16" style="1" customWidth="1"/>
    <col min="6" max="7" width="12" style="1" bestFit="1" customWidth="1"/>
    <col min="8" max="8" width="12.7109375" style="1" bestFit="1" customWidth="1"/>
    <col min="9" max="9" width="9.140625" style="1"/>
    <col min="10" max="10" width="27.7109375" style="1" bestFit="1" customWidth="1"/>
    <col min="11" max="11" width="9.140625" style="1"/>
    <col min="12" max="12" width="17.85546875" style="1" customWidth="1"/>
    <col min="13" max="13" width="16.42578125" style="1" customWidth="1"/>
    <col min="14" max="14" width="20.42578125" style="1" bestFit="1" customWidth="1"/>
    <col min="15" max="16384" width="9.140625" style="1"/>
  </cols>
  <sheetData>
    <row r="1" spans="1:14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" t="s">
        <v>2</v>
      </c>
      <c r="L1" s="1" t="s">
        <v>8</v>
      </c>
      <c r="M1" s="1" t="s">
        <v>9</v>
      </c>
      <c r="N1" s="1" t="s">
        <v>10</v>
      </c>
    </row>
    <row r="2" spans="1:14" x14ac:dyDescent="0.25">
      <c r="A2" s="1" t="s">
        <v>11</v>
      </c>
      <c r="B2" s="2">
        <v>3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0.5</v>
      </c>
      <c r="J2" s="1" t="s">
        <v>11</v>
      </c>
      <c r="K2" s="1">
        <f>C2</f>
        <v>1</v>
      </c>
      <c r="L2" s="1">
        <f>MAX(C2:H2)</f>
        <v>1</v>
      </c>
      <c r="M2" s="1">
        <f>MIN(C2:H2)</f>
        <v>0.5</v>
      </c>
      <c r="N2" s="1">
        <f>H2</f>
        <v>0.5</v>
      </c>
    </row>
    <row r="3" spans="1:14" x14ac:dyDescent="0.25">
      <c r="A3" s="1" t="s">
        <v>12</v>
      </c>
      <c r="B3" s="2">
        <v>2</v>
      </c>
      <c r="C3" s="1">
        <v>0.8</v>
      </c>
      <c r="D3" s="1">
        <v>0.8</v>
      </c>
      <c r="E3" s="1">
        <v>1</v>
      </c>
      <c r="F3" s="1">
        <v>1</v>
      </c>
      <c r="G3" s="1">
        <v>0.33333333333333331</v>
      </c>
      <c r="H3" s="1">
        <v>0.66666666666666663</v>
      </c>
      <c r="J3" s="1" t="s">
        <v>12</v>
      </c>
      <c r="K3" s="1">
        <f t="shared" ref="K3:K26" si="0">C3</f>
        <v>0.8</v>
      </c>
      <c r="L3" s="1">
        <f t="shared" ref="L3:L26" si="1">MAX(C3:H3)</f>
        <v>1</v>
      </c>
      <c r="M3" s="1">
        <f t="shared" ref="M3:M26" si="2">MIN(C3:H3)</f>
        <v>0.33333333333333331</v>
      </c>
      <c r="N3" s="1">
        <f t="shared" ref="N3:N26" si="3">H3</f>
        <v>0.66666666666666663</v>
      </c>
    </row>
    <row r="4" spans="1:14" x14ac:dyDescent="0.25">
      <c r="A4" s="1" t="s">
        <v>13</v>
      </c>
      <c r="B4" s="2">
        <v>2</v>
      </c>
      <c r="C4" s="1">
        <v>0.875</v>
      </c>
      <c r="D4" s="1">
        <v>0.66666666666666663</v>
      </c>
      <c r="E4" s="1">
        <v>1</v>
      </c>
      <c r="F4" s="1">
        <v>1</v>
      </c>
      <c r="G4" s="1">
        <v>1</v>
      </c>
      <c r="H4" s="1">
        <v>1</v>
      </c>
      <c r="J4" s="1" t="s">
        <v>13</v>
      </c>
      <c r="K4" s="1">
        <f t="shared" si="0"/>
        <v>0.875</v>
      </c>
      <c r="L4" s="1">
        <f t="shared" si="1"/>
        <v>1</v>
      </c>
      <c r="M4" s="1">
        <f t="shared" si="2"/>
        <v>0.66666666666666663</v>
      </c>
      <c r="N4" s="1">
        <f t="shared" si="3"/>
        <v>1</v>
      </c>
    </row>
    <row r="5" spans="1:14" x14ac:dyDescent="0.25">
      <c r="A5" s="1" t="s">
        <v>14</v>
      </c>
      <c r="B5" s="2">
        <v>2</v>
      </c>
      <c r="C5" s="1">
        <v>0.8571428571428571</v>
      </c>
      <c r="D5" s="1">
        <v>1</v>
      </c>
      <c r="E5" s="1">
        <v>0.88888888888888884</v>
      </c>
      <c r="F5" s="1">
        <v>1</v>
      </c>
      <c r="G5" s="1">
        <v>1</v>
      </c>
      <c r="H5" s="1">
        <v>1</v>
      </c>
      <c r="J5" s="1" t="s">
        <v>14</v>
      </c>
      <c r="K5" s="1">
        <f t="shared" si="0"/>
        <v>0.8571428571428571</v>
      </c>
      <c r="L5" s="1">
        <f t="shared" si="1"/>
        <v>1</v>
      </c>
      <c r="M5" s="1">
        <f t="shared" si="2"/>
        <v>0.8571428571428571</v>
      </c>
      <c r="N5" s="1">
        <f t="shared" si="3"/>
        <v>1</v>
      </c>
    </row>
    <row r="6" spans="1:14" x14ac:dyDescent="0.25">
      <c r="A6" s="1" t="s">
        <v>15</v>
      </c>
      <c r="B6" s="2">
        <v>1</v>
      </c>
      <c r="C6" s="1">
        <v>0.75</v>
      </c>
      <c r="D6" s="1">
        <v>0.75</v>
      </c>
      <c r="E6" s="1">
        <v>1</v>
      </c>
      <c r="F6" s="1">
        <v>1</v>
      </c>
      <c r="G6" s="1">
        <v>1</v>
      </c>
      <c r="H6" s="1">
        <v>1</v>
      </c>
      <c r="J6" s="1" t="s">
        <v>15</v>
      </c>
      <c r="K6" s="1">
        <f t="shared" si="0"/>
        <v>0.75</v>
      </c>
      <c r="L6" s="1">
        <f t="shared" si="1"/>
        <v>1</v>
      </c>
      <c r="M6" s="1">
        <f t="shared" si="2"/>
        <v>0.75</v>
      </c>
      <c r="N6" s="1">
        <f t="shared" si="3"/>
        <v>1</v>
      </c>
    </row>
    <row r="7" spans="1:14" x14ac:dyDescent="0.25">
      <c r="A7" s="1" t="s">
        <v>16</v>
      </c>
      <c r="B7" s="2">
        <v>3</v>
      </c>
      <c r="C7" s="1">
        <v>1</v>
      </c>
      <c r="D7" s="1">
        <v>1</v>
      </c>
      <c r="E7" s="1">
        <v>0.66666666666666663</v>
      </c>
      <c r="F7" s="1">
        <v>1</v>
      </c>
      <c r="G7" s="1">
        <v>0.66666666666666663</v>
      </c>
      <c r="H7" s="1">
        <v>0.66666666666666663</v>
      </c>
      <c r="J7" s="1" t="s">
        <v>16</v>
      </c>
      <c r="K7" s="1">
        <f t="shared" si="0"/>
        <v>1</v>
      </c>
      <c r="L7" s="1">
        <f t="shared" si="1"/>
        <v>1</v>
      </c>
      <c r="M7" s="1">
        <f t="shared" si="2"/>
        <v>0.66666666666666663</v>
      </c>
      <c r="N7" s="1">
        <f t="shared" si="3"/>
        <v>0.66666666666666663</v>
      </c>
    </row>
    <row r="8" spans="1:14" x14ac:dyDescent="0.25">
      <c r="A8" s="1" t="s">
        <v>17</v>
      </c>
      <c r="B8" s="2">
        <v>4</v>
      </c>
      <c r="C8" s="1">
        <v>0.5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J8" s="1" t="s">
        <v>17</v>
      </c>
      <c r="K8" s="1">
        <f t="shared" si="0"/>
        <v>0.5</v>
      </c>
      <c r="L8" s="1">
        <f t="shared" si="1"/>
        <v>1</v>
      </c>
      <c r="M8" s="1">
        <f t="shared" si="2"/>
        <v>0.5</v>
      </c>
      <c r="N8" s="1">
        <f t="shared" si="3"/>
        <v>1</v>
      </c>
    </row>
    <row r="9" spans="1:14" x14ac:dyDescent="0.25">
      <c r="A9" s="1" t="s">
        <v>18</v>
      </c>
      <c r="B9" s="2">
        <v>3</v>
      </c>
      <c r="C9" s="1">
        <v>0.5</v>
      </c>
      <c r="D9" s="1">
        <v>1</v>
      </c>
      <c r="E9" s="1">
        <v>0.33333333333333331</v>
      </c>
      <c r="F9" s="1">
        <v>1</v>
      </c>
      <c r="G9" s="1">
        <v>0.66666666666666663</v>
      </c>
      <c r="H9" s="1">
        <v>0.66666666666666663</v>
      </c>
      <c r="J9" s="1" t="s">
        <v>18</v>
      </c>
      <c r="K9" s="1">
        <f t="shared" si="0"/>
        <v>0.5</v>
      </c>
      <c r="L9" s="1">
        <f t="shared" si="1"/>
        <v>1</v>
      </c>
      <c r="M9" s="1">
        <f t="shared" si="2"/>
        <v>0.33333333333333331</v>
      </c>
      <c r="N9" s="1">
        <f t="shared" si="3"/>
        <v>0.66666666666666663</v>
      </c>
    </row>
    <row r="10" spans="1:14" x14ac:dyDescent="0.25">
      <c r="A10" s="1" t="s">
        <v>19</v>
      </c>
      <c r="B10" s="2">
        <v>4</v>
      </c>
      <c r="C10" s="1">
        <v>0.75</v>
      </c>
      <c r="D10" s="1">
        <v>0.5</v>
      </c>
      <c r="E10" s="1">
        <v>0.5</v>
      </c>
      <c r="F10" s="1">
        <v>0.75</v>
      </c>
      <c r="G10" s="1">
        <v>0.5</v>
      </c>
      <c r="H10" s="1">
        <v>1</v>
      </c>
      <c r="J10" s="1" t="s">
        <v>19</v>
      </c>
      <c r="K10" s="1">
        <f t="shared" si="0"/>
        <v>0.75</v>
      </c>
      <c r="L10" s="1">
        <f t="shared" si="1"/>
        <v>1</v>
      </c>
      <c r="M10" s="1">
        <f t="shared" si="2"/>
        <v>0.5</v>
      </c>
      <c r="N10" s="5">
        <f t="shared" si="3"/>
        <v>1</v>
      </c>
    </row>
    <row r="11" spans="1:14" x14ac:dyDescent="0.25">
      <c r="A11" s="1" t="s">
        <v>20</v>
      </c>
      <c r="B11" s="2">
        <v>1</v>
      </c>
      <c r="C11" s="1">
        <v>0.33333333333333331</v>
      </c>
      <c r="D11" s="1">
        <v>0.5</v>
      </c>
      <c r="E11" s="1">
        <v>0.75</v>
      </c>
      <c r="F11" s="1">
        <v>0.75</v>
      </c>
      <c r="G11" s="1">
        <v>0.75</v>
      </c>
      <c r="H11" s="1">
        <v>0.75</v>
      </c>
      <c r="J11" s="1" t="s">
        <v>20</v>
      </c>
      <c r="K11" s="1">
        <f t="shared" si="0"/>
        <v>0.33333333333333331</v>
      </c>
      <c r="L11" s="1">
        <f t="shared" si="1"/>
        <v>0.75</v>
      </c>
      <c r="M11" s="1">
        <f t="shared" si="2"/>
        <v>0.33333333333333331</v>
      </c>
      <c r="N11" s="5">
        <f t="shared" si="3"/>
        <v>0.75</v>
      </c>
    </row>
    <row r="12" spans="1:14" x14ac:dyDescent="0.25">
      <c r="A12" s="1" t="s">
        <v>21</v>
      </c>
      <c r="B12" s="2">
        <v>3</v>
      </c>
      <c r="C12" s="1">
        <v>1</v>
      </c>
      <c r="D12" s="1">
        <v>0.66666666666666663</v>
      </c>
      <c r="E12" s="1">
        <v>0.33333333333333331</v>
      </c>
      <c r="F12" s="1">
        <v>0.66666666666666663</v>
      </c>
      <c r="G12" s="1">
        <v>0.66666666666666663</v>
      </c>
      <c r="H12" s="1">
        <v>0.66666666666666663</v>
      </c>
      <c r="J12" s="1" t="s">
        <v>21</v>
      </c>
      <c r="K12" s="1">
        <f t="shared" si="0"/>
        <v>1</v>
      </c>
      <c r="L12" s="1">
        <f t="shared" si="1"/>
        <v>1</v>
      </c>
      <c r="M12" s="1">
        <f t="shared" si="2"/>
        <v>0.33333333333333331</v>
      </c>
      <c r="N12" s="5">
        <f t="shared" si="3"/>
        <v>0.66666666666666663</v>
      </c>
    </row>
    <row r="13" spans="1:14" x14ac:dyDescent="0.25">
      <c r="A13" s="1" t="s">
        <v>22</v>
      </c>
      <c r="B13" s="2">
        <v>2</v>
      </c>
      <c r="C13" s="1">
        <v>0.6</v>
      </c>
      <c r="D13" s="1">
        <v>0.8</v>
      </c>
      <c r="E13" s="1">
        <v>0.66666666666666663</v>
      </c>
      <c r="F13" s="1">
        <v>0.66666666666666663</v>
      </c>
      <c r="G13" s="1">
        <v>1</v>
      </c>
      <c r="H13" s="1">
        <v>1</v>
      </c>
      <c r="J13" s="1" t="s">
        <v>22</v>
      </c>
      <c r="K13" s="1">
        <f t="shared" si="0"/>
        <v>0.6</v>
      </c>
      <c r="L13" s="1">
        <f t="shared" si="1"/>
        <v>1</v>
      </c>
      <c r="M13" s="1">
        <f t="shared" si="2"/>
        <v>0.6</v>
      </c>
      <c r="N13" s="5">
        <f t="shared" si="3"/>
        <v>1</v>
      </c>
    </row>
    <row r="14" spans="1:14" x14ac:dyDescent="0.25">
      <c r="A14" s="1" t="s">
        <v>23</v>
      </c>
      <c r="B14" s="2">
        <v>1</v>
      </c>
      <c r="C14" s="1">
        <v>1</v>
      </c>
      <c r="D14" s="1">
        <v>0.5</v>
      </c>
      <c r="E14" s="1">
        <v>0.66666666666666663</v>
      </c>
      <c r="F14" s="1">
        <v>0.66666666666666663</v>
      </c>
      <c r="G14" s="1">
        <v>0.66666666666666663</v>
      </c>
      <c r="H14" s="1">
        <f>2/3</f>
        <v>0.66666666666666663</v>
      </c>
      <c r="J14" s="1" t="s">
        <v>23</v>
      </c>
      <c r="K14" s="1">
        <f t="shared" si="0"/>
        <v>1</v>
      </c>
      <c r="L14" s="1">
        <f t="shared" si="1"/>
        <v>1</v>
      </c>
      <c r="M14" s="1">
        <f t="shared" si="2"/>
        <v>0.5</v>
      </c>
      <c r="N14" s="5">
        <f>G14</f>
        <v>0.66666666666666663</v>
      </c>
    </row>
    <row r="15" spans="1:14" x14ac:dyDescent="0.25">
      <c r="A15" s="1" t="s">
        <v>24</v>
      </c>
      <c r="B15" s="2">
        <v>2</v>
      </c>
      <c r="C15" s="1">
        <v>0.8</v>
      </c>
      <c r="D15" s="1">
        <v>0.75</v>
      </c>
      <c r="E15" s="1">
        <v>0.33333333333333331</v>
      </c>
      <c r="F15" s="1">
        <v>0.66666666666666663</v>
      </c>
      <c r="G15" s="1">
        <v>0.66666666666666663</v>
      </c>
      <c r="H15" s="1">
        <v>1</v>
      </c>
      <c r="J15" s="1" t="s">
        <v>24</v>
      </c>
      <c r="K15" s="1">
        <f t="shared" si="0"/>
        <v>0.8</v>
      </c>
      <c r="L15" s="1">
        <f t="shared" si="1"/>
        <v>1</v>
      </c>
      <c r="M15" s="1">
        <f t="shared" si="2"/>
        <v>0.33333333333333331</v>
      </c>
      <c r="N15" s="5">
        <f t="shared" si="3"/>
        <v>1</v>
      </c>
    </row>
    <row r="16" spans="1:14" x14ac:dyDescent="0.25">
      <c r="A16" s="1" t="s">
        <v>25</v>
      </c>
      <c r="B16" s="2">
        <v>1</v>
      </c>
      <c r="C16" s="1">
        <v>0</v>
      </c>
      <c r="D16" s="1">
        <v>0.33333333333333331</v>
      </c>
      <c r="E16" s="1">
        <v>0.66666666666666663</v>
      </c>
      <c r="F16" s="1">
        <v>0.66666666666666663</v>
      </c>
      <c r="G16" s="1">
        <v>0.66666666666666663</v>
      </c>
      <c r="H16" s="1">
        <v>0.66666666666666663</v>
      </c>
      <c r="J16" s="1" t="s">
        <v>25</v>
      </c>
      <c r="K16" s="1">
        <f t="shared" si="0"/>
        <v>0</v>
      </c>
      <c r="L16" s="1">
        <f t="shared" si="1"/>
        <v>0.66666666666666663</v>
      </c>
      <c r="M16" s="1">
        <f t="shared" si="2"/>
        <v>0</v>
      </c>
      <c r="N16" s="5">
        <f t="shared" si="3"/>
        <v>0.66666666666666663</v>
      </c>
    </row>
    <row r="17" spans="1:14" x14ac:dyDescent="0.25">
      <c r="A17" s="1" t="s">
        <v>26</v>
      </c>
      <c r="B17" s="2">
        <v>3</v>
      </c>
      <c r="C17" s="1">
        <v>0</v>
      </c>
      <c r="D17" s="1">
        <v>0</v>
      </c>
      <c r="E17" s="1">
        <v>0.5</v>
      </c>
      <c r="F17" s="1">
        <v>0.66666666666666663</v>
      </c>
      <c r="G17" s="1">
        <v>0.66666666666666663</v>
      </c>
      <c r="H17" s="1">
        <v>0.66666666666666663</v>
      </c>
      <c r="J17" s="1" t="s">
        <v>26</v>
      </c>
      <c r="K17" s="1">
        <f t="shared" si="0"/>
        <v>0</v>
      </c>
      <c r="L17" s="1">
        <f t="shared" si="1"/>
        <v>0.66666666666666663</v>
      </c>
      <c r="M17" s="1">
        <f t="shared" si="2"/>
        <v>0</v>
      </c>
      <c r="N17" s="5">
        <f t="shared" si="3"/>
        <v>0.66666666666666663</v>
      </c>
    </row>
    <row r="18" spans="1:14" x14ac:dyDescent="0.25">
      <c r="A18" s="1" t="s">
        <v>27</v>
      </c>
      <c r="B18" s="2">
        <v>2</v>
      </c>
      <c r="C18" s="1">
        <v>1</v>
      </c>
      <c r="D18" s="1">
        <v>1</v>
      </c>
      <c r="E18" s="1">
        <v>0.66666666666666663</v>
      </c>
      <c r="F18" s="1">
        <v>0.66666666666666663</v>
      </c>
      <c r="G18" s="1">
        <v>0.66666666666666663</v>
      </c>
      <c r="H18" s="1">
        <f>2/3</f>
        <v>0.66666666666666663</v>
      </c>
      <c r="J18" s="1" t="s">
        <v>27</v>
      </c>
      <c r="K18" s="1">
        <f t="shared" si="0"/>
        <v>1</v>
      </c>
      <c r="L18" s="1">
        <f t="shared" si="1"/>
        <v>1</v>
      </c>
      <c r="M18" s="1">
        <f t="shared" si="2"/>
        <v>0.66666666666666663</v>
      </c>
      <c r="N18" s="5">
        <f>G18</f>
        <v>0.66666666666666663</v>
      </c>
    </row>
    <row r="19" spans="1:14" x14ac:dyDescent="0.25">
      <c r="A19" s="1" t="s">
        <v>28</v>
      </c>
      <c r="B19" s="2">
        <v>1</v>
      </c>
      <c r="C19" s="1">
        <v>0.25</v>
      </c>
      <c r="D19" s="1">
        <v>0.75</v>
      </c>
      <c r="E19" s="1">
        <v>0.66666666666666663</v>
      </c>
      <c r="F19" s="1">
        <v>0.66666666666666663</v>
      </c>
      <c r="G19" s="1">
        <v>0.33333333333333331</v>
      </c>
      <c r="H19" s="1">
        <v>0.66666666666666663</v>
      </c>
      <c r="J19" s="1" t="s">
        <v>28</v>
      </c>
      <c r="K19" s="1">
        <f t="shared" si="0"/>
        <v>0.25</v>
      </c>
      <c r="L19" s="1">
        <f t="shared" si="1"/>
        <v>0.75</v>
      </c>
      <c r="M19" s="1">
        <f t="shared" si="2"/>
        <v>0.25</v>
      </c>
      <c r="N19" s="5">
        <f t="shared" si="3"/>
        <v>0.66666666666666663</v>
      </c>
    </row>
    <row r="20" spans="1:14" x14ac:dyDescent="0.25">
      <c r="A20" s="1" t="s">
        <v>29</v>
      </c>
      <c r="B20" s="2">
        <v>1</v>
      </c>
      <c r="C20" s="1">
        <v>0.75</v>
      </c>
      <c r="D20" s="1">
        <v>0.5</v>
      </c>
      <c r="E20" s="1">
        <v>1</v>
      </c>
      <c r="F20" s="1">
        <v>0.66666666666666663</v>
      </c>
      <c r="G20" s="1">
        <v>0.33333333333333331</v>
      </c>
      <c r="H20" s="1">
        <v>0.66666666666666663</v>
      </c>
      <c r="J20" s="1" t="s">
        <v>29</v>
      </c>
      <c r="K20" s="1">
        <f t="shared" si="0"/>
        <v>0.75</v>
      </c>
      <c r="L20" s="1">
        <f t="shared" si="1"/>
        <v>1</v>
      </c>
      <c r="M20" s="1">
        <f t="shared" si="2"/>
        <v>0.33333333333333331</v>
      </c>
      <c r="N20" s="5">
        <f t="shared" si="3"/>
        <v>0.66666666666666663</v>
      </c>
    </row>
    <row r="21" spans="1:14" x14ac:dyDescent="0.25">
      <c r="A21" s="1" t="s">
        <v>30</v>
      </c>
      <c r="B21" s="2">
        <v>2</v>
      </c>
      <c r="C21" s="1">
        <v>0.75</v>
      </c>
      <c r="D21" s="1">
        <v>1</v>
      </c>
      <c r="E21" s="1">
        <v>1</v>
      </c>
      <c r="F21" s="1">
        <v>0.66666666666666663</v>
      </c>
      <c r="G21" s="1">
        <v>0.66666666666666663</v>
      </c>
      <c r="H21" s="1">
        <v>0.66666666666666663</v>
      </c>
      <c r="J21" s="1" t="s">
        <v>30</v>
      </c>
      <c r="K21" s="1">
        <f t="shared" si="0"/>
        <v>0.75</v>
      </c>
      <c r="L21" s="1">
        <f t="shared" si="1"/>
        <v>1</v>
      </c>
      <c r="M21" s="1">
        <f t="shared" si="2"/>
        <v>0.66666666666666663</v>
      </c>
      <c r="N21" s="5">
        <f t="shared" si="3"/>
        <v>0.66666666666666663</v>
      </c>
    </row>
    <row r="22" spans="1:14" x14ac:dyDescent="0.25">
      <c r="A22" s="1" t="s">
        <v>31</v>
      </c>
      <c r="B22" s="2">
        <v>1</v>
      </c>
      <c r="C22" s="1">
        <v>0.72727272727272729</v>
      </c>
      <c r="D22" s="1">
        <v>0.5</v>
      </c>
      <c r="E22" s="1">
        <v>0.5</v>
      </c>
      <c r="F22" s="1">
        <v>0.5</v>
      </c>
      <c r="G22" s="1">
        <v>0.5</v>
      </c>
      <c r="H22" s="1">
        <v>0.5</v>
      </c>
      <c r="J22" s="1" t="s">
        <v>31</v>
      </c>
      <c r="K22" s="1">
        <f t="shared" si="0"/>
        <v>0.72727272727272729</v>
      </c>
      <c r="L22" s="1">
        <f t="shared" si="1"/>
        <v>0.72727272727272729</v>
      </c>
      <c r="M22" s="1">
        <f t="shared" si="2"/>
        <v>0.5</v>
      </c>
      <c r="N22" s="5">
        <f t="shared" si="3"/>
        <v>0.5</v>
      </c>
    </row>
    <row r="23" spans="1:14" x14ac:dyDescent="0.25">
      <c r="A23" s="1" t="s">
        <v>32</v>
      </c>
      <c r="B23" s="2">
        <v>3</v>
      </c>
      <c r="C23" s="1">
        <v>0.5</v>
      </c>
      <c r="D23" s="1">
        <v>1</v>
      </c>
      <c r="E23" s="1">
        <v>1</v>
      </c>
      <c r="F23" s="1">
        <v>0.5</v>
      </c>
      <c r="G23" s="1">
        <v>1</v>
      </c>
      <c r="H23" s="1">
        <v>0.5</v>
      </c>
      <c r="J23" s="1" t="s">
        <v>32</v>
      </c>
      <c r="K23" s="1">
        <f t="shared" si="0"/>
        <v>0.5</v>
      </c>
      <c r="L23" s="1">
        <f t="shared" si="1"/>
        <v>1</v>
      </c>
      <c r="M23" s="1">
        <f t="shared" si="2"/>
        <v>0.5</v>
      </c>
      <c r="N23" s="1">
        <f t="shared" si="3"/>
        <v>0.5</v>
      </c>
    </row>
    <row r="24" spans="1:14" x14ac:dyDescent="0.25">
      <c r="A24" s="1" t="s">
        <v>33</v>
      </c>
      <c r="B24" s="2">
        <v>2</v>
      </c>
      <c r="C24" s="1">
        <v>0.5</v>
      </c>
      <c r="D24" s="1">
        <v>0.33333333333333331</v>
      </c>
      <c r="E24" s="1">
        <v>0.55555555555555558</v>
      </c>
      <c r="F24" s="1">
        <v>0.33333333333333331</v>
      </c>
      <c r="G24" s="1">
        <v>0.66666666666666663</v>
      </c>
      <c r="H24" s="1">
        <v>0.66666666666666663</v>
      </c>
      <c r="J24" s="1" t="s">
        <v>33</v>
      </c>
      <c r="K24" s="1">
        <f t="shared" si="0"/>
        <v>0.5</v>
      </c>
      <c r="L24" s="1">
        <f t="shared" si="1"/>
        <v>0.66666666666666663</v>
      </c>
      <c r="M24" s="1">
        <f t="shared" si="2"/>
        <v>0.33333333333333331</v>
      </c>
      <c r="N24" s="1">
        <f t="shared" si="3"/>
        <v>0.66666666666666663</v>
      </c>
    </row>
    <row r="25" spans="1:14" x14ac:dyDescent="0.25">
      <c r="A25" s="1" t="s">
        <v>34</v>
      </c>
      <c r="B25" s="2">
        <v>1</v>
      </c>
      <c r="C25" s="1">
        <v>0.6</v>
      </c>
      <c r="D25" s="1">
        <v>0.8</v>
      </c>
      <c r="E25" s="1">
        <v>0.75</v>
      </c>
      <c r="F25" s="1">
        <v>0.5</v>
      </c>
      <c r="G25" s="1">
        <v>1</v>
      </c>
      <c r="H25" s="1">
        <v>1</v>
      </c>
      <c r="J25" s="1" t="s">
        <v>34</v>
      </c>
      <c r="K25" s="1">
        <f t="shared" si="0"/>
        <v>0.6</v>
      </c>
      <c r="L25" s="1">
        <f t="shared" si="1"/>
        <v>1</v>
      </c>
      <c r="M25" s="1">
        <f t="shared" si="2"/>
        <v>0.5</v>
      </c>
      <c r="N25" s="1">
        <f t="shared" si="3"/>
        <v>1</v>
      </c>
    </row>
    <row r="26" spans="1:14" x14ac:dyDescent="0.25">
      <c r="A26" s="1" t="s">
        <v>35</v>
      </c>
      <c r="B26" s="2">
        <v>1</v>
      </c>
      <c r="C26" s="1">
        <v>0.14285714285714285</v>
      </c>
      <c r="D26" s="1">
        <v>0.25</v>
      </c>
      <c r="E26" s="1">
        <v>0.25</v>
      </c>
      <c r="F26" s="1">
        <v>0.33333333333333331</v>
      </c>
      <c r="G26" s="1">
        <v>0.33333333333333331</v>
      </c>
      <c r="H26" s="1">
        <v>0.33333333333333331</v>
      </c>
      <c r="J26" s="1" t="s">
        <v>35</v>
      </c>
      <c r="K26" s="1">
        <f t="shared" si="0"/>
        <v>0.14285714285714285</v>
      </c>
      <c r="L26" s="1">
        <f t="shared" si="1"/>
        <v>0.33333333333333331</v>
      </c>
      <c r="M26" s="1">
        <f t="shared" si="2"/>
        <v>0.14285714285714285</v>
      </c>
      <c r="N26" s="1">
        <f t="shared" si="3"/>
        <v>0.33333333333333331</v>
      </c>
    </row>
    <row r="28" spans="1:14" x14ac:dyDescent="0.25">
      <c r="A28" s="3"/>
    </row>
    <row r="29" spans="1:14" ht="67.5" customHeight="1" x14ac:dyDescent="0.25">
      <c r="A29" s="4" t="s">
        <v>37</v>
      </c>
    </row>
    <row r="49" spans="2:5" x14ac:dyDescent="0.25">
      <c r="C49" s="1" t="s">
        <v>8</v>
      </c>
      <c r="D49" s="1" t="s">
        <v>9</v>
      </c>
      <c r="E49" s="1" t="s">
        <v>36</v>
      </c>
    </row>
    <row r="50" spans="2:5" x14ac:dyDescent="0.25">
      <c r="B50" s="2" t="s">
        <v>14</v>
      </c>
      <c r="C50" s="1">
        <v>1</v>
      </c>
      <c r="D50" s="1">
        <v>0.8571428571428571</v>
      </c>
      <c r="E50" s="1">
        <v>0.95767195767195767</v>
      </c>
    </row>
    <row r="51" spans="2:5" x14ac:dyDescent="0.25">
      <c r="B51" s="2" t="s">
        <v>13</v>
      </c>
      <c r="C51" s="1">
        <v>1</v>
      </c>
      <c r="D51" s="1">
        <v>0.66666666666666663</v>
      </c>
      <c r="E51" s="1">
        <v>0.92361111111111105</v>
      </c>
    </row>
    <row r="52" spans="2:5" x14ac:dyDescent="0.25">
      <c r="B52" s="2" t="s">
        <v>11</v>
      </c>
      <c r="C52" s="1">
        <v>1</v>
      </c>
      <c r="D52" s="1">
        <v>0.5</v>
      </c>
      <c r="E52" s="1">
        <v>0.91666666666666663</v>
      </c>
    </row>
    <row r="53" spans="2:5" x14ac:dyDescent="0.25">
      <c r="B53" s="2" t="s">
        <v>15</v>
      </c>
      <c r="C53" s="1">
        <v>1</v>
      </c>
      <c r="D53" s="1">
        <v>0.75</v>
      </c>
      <c r="E53" s="1">
        <v>0.91666666666666663</v>
      </c>
    </row>
    <row r="54" spans="2:5" x14ac:dyDescent="0.25">
      <c r="B54" s="2" t="s">
        <v>17</v>
      </c>
      <c r="C54" s="1">
        <v>1</v>
      </c>
      <c r="D54" s="1">
        <v>0.5</v>
      </c>
      <c r="E54" s="1">
        <v>0.91666666666666663</v>
      </c>
    </row>
    <row r="55" spans="2:5" x14ac:dyDescent="0.25">
      <c r="B55" s="2" t="s">
        <v>16</v>
      </c>
      <c r="C55" s="1">
        <v>1</v>
      </c>
      <c r="D55" s="1">
        <v>0.66666666666666663</v>
      </c>
      <c r="E55" s="1">
        <v>0.83333333333333337</v>
      </c>
    </row>
    <row r="56" spans="2:5" x14ac:dyDescent="0.25">
      <c r="B56" s="2" t="s">
        <v>30</v>
      </c>
      <c r="C56" s="1">
        <v>1</v>
      </c>
      <c r="D56" s="1">
        <v>0.66666666666666663</v>
      </c>
      <c r="E56" s="1">
        <v>0.79166666666666663</v>
      </c>
    </row>
    <row r="57" spans="2:5" x14ac:dyDescent="0.25">
      <c r="B57" s="2" t="s">
        <v>22</v>
      </c>
      <c r="C57" s="1">
        <v>1</v>
      </c>
      <c r="D57" s="1">
        <v>0.6</v>
      </c>
      <c r="E57" s="1">
        <v>0.78888888888888875</v>
      </c>
    </row>
    <row r="58" spans="2:5" x14ac:dyDescent="0.25">
      <c r="B58" s="2" t="s">
        <v>27</v>
      </c>
      <c r="C58" s="1">
        <v>1</v>
      </c>
      <c r="D58" s="1">
        <v>0.66666666666666663</v>
      </c>
      <c r="E58" s="1">
        <v>0.77777777777777768</v>
      </c>
    </row>
    <row r="59" spans="2:5" x14ac:dyDescent="0.25">
      <c r="B59" s="2" t="s">
        <v>34</v>
      </c>
      <c r="C59" s="1">
        <v>1</v>
      </c>
      <c r="D59" s="1">
        <v>0.5</v>
      </c>
      <c r="E59" s="1">
        <v>0.77500000000000002</v>
      </c>
    </row>
    <row r="60" spans="2:5" x14ac:dyDescent="0.25">
      <c r="B60" s="2" t="s">
        <v>12</v>
      </c>
      <c r="C60" s="1">
        <v>1</v>
      </c>
      <c r="D60" s="1">
        <v>0.33333333333333331</v>
      </c>
      <c r="E60" s="1">
        <v>0.76666666666666672</v>
      </c>
    </row>
    <row r="61" spans="2:5" x14ac:dyDescent="0.25">
      <c r="B61" s="2" t="s">
        <v>32</v>
      </c>
      <c r="C61" s="1">
        <v>1</v>
      </c>
      <c r="D61" s="1">
        <v>0.5</v>
      </c>
      <c r="E61" s="1">
        <v>0.75</v>
      </c>
    </row>
    <row r="62" spans="2:5" x14ac:dyDescent="0.25">
      <c r="B62" s="2" t="s">
        <v>24</v>
      </c>
      <c r="C62" s="1">
        <v>1</v>
      </c>
      <c r="D62" s="1">
        <v>0.33333333333333331</v>
      </c>
      <c r="E62" s="1">
        <v>0.70277777777777783</v>
      </c>
    </row>
    <row r="63" spans="2:5" x14ac:dyDescent="0.25">
      <c r="B63" s="2" t="s">
        <v>23</v>
      </c>
      <c r="C63" s="1">
        <v>1</v>
      </c>
      <c r="D63" s="1">
        <v>0.5</v>
      </c>
      <c r="E63" s="1">
        <v>0.69399999999999995</v>
      </c>
    </row>
    <row r="64" spans="2:5" x14ac:dyDescent="0.25">
      <c r="B64" s="2" t="s">
        <v>18</v>
      </c>
      <c r="C64" s="1">
        <v>1</v>
      </c>
      <c r="D64" s="1">
        <v>0.33333333333333331</v>
      </c>
      <c r="E64" s="1">
        <v>0.69444444444444431</v>
      </c>
    </row>
    <row r="65" spans="2:5" x14ac:dyDescent="0.25">
      <c r="B65" s="2" t="s">
        <v>19</v>
      </c>
      <c r="C65" s="1">
        <v>1</v>
      </c>
      <c r="D65" s="1">
        <v>0.5</v>
      </c>
      <c r="E65" s="1">
        <v>0.66666666666666663</v>
      </c>
    </row>
    <row r="66" spans="2:5" x14ac:dyDescent="0.25">
      <c r="B66" s="2" t="s">
        <v>21</v>
      </c>
      <c r="C66" s="1">
        <v>1</v>
      </c>
      <c r="D66" s="1">
        <v>0.33333333333333331</v>
      </c>
      <c r="E66" s="1">
        <v>0.66666666666666663</v>
      </c>
    </row>
    <row r="67" spans="2:5" x14ac:dyDescent="0.25">
      <c r="B67" s="2" t="s">
        <v>29</v>
      </c>
      <c r="C67" s="1">
        <v>1</v>
      </c>
      <c r="D67" s="1">
        <v>0.33333333333333331</v>
      </c>
      <c r="E67" s="1">
        <v>0.65277777777777779</v>
      </c>
    </row>
    <row r="68" spans="2:5" x14ac:dyDescent="0.25">
      <c r="B68" s="2" t="s">
        <v>20</v>
      </c>
      <c r="C68" s="1">
        <v>0.75</v>
      </c>
      <c r="D68" s="1">
        <v>0.33333333333333331</v>
      </c>
      <c r="E68" s="1">
        <v>0.63888888888888884</v>
      </c>
    </row>
    <row r="69" spans="2:5" x14ac:dyDescent="0.25">
      <c r="B69" s="2" t="s">
        <v>28</v>
      </c>
      <c r="C69" s="1">
        <v>0.75</v>
      </c>
      <c r="D69" s="1">
        <v>0.25</v>
      </c>
      <c r="E69" s="1">
        <v>0.55555555555555547</v>
      </c>
    </row>
    <row r="70" spans="2:5" x14ac:dyDescent="0.25">
      <c r="B70" s="2" t="s">
        <v>31</v>
      </c>
      <c r="C70" s="1">
        <v>0.72727272727272729</v>
      </c>
      <c r="D70" s="1">
        <v>0.5</v>
      </c>
      <c r="E70" s="1">
        <v>0.53787878787878796</v>
      </c>
    </row>
    <row r="71" spans="2:5" x14ac:dyDescent="0.25">
      <c r="B71" s="2" t="s">
        <v>33</v>
      </c>
      <c r="C71" s="1">
        <v>0.66666666666666663</v>
      </c>
      <c r="D71" s="1">
        <v>0.33333333333333331</v>
      </c>
      <c r="E71" s="1">
        <v>0.50925925925925919</v>
      </c>
    </row>
    <row r="72" spans="2:5" x14ac:dyDescent="0.25">
      <c r="B72" s="2" t="s">
        <v>25</v>
      </c>
      <c r="C72" s="1">
        <v>0.66666666666666663</v>
      </c>
      <c r="D72" s="1">
        <v>0</v>
      </c>
      <c r="E72" s="1">
        <v>0.49999999999999994</v>
      </c>
    </row>
    <row r="73" spans="2:5" x14ac:dyDescent="0.25">
      <c r="B73" s="2" t="s">
        <v>26</v>
      </c>
      <c r="C73" s="1">
        <v>0.66666666666666663</v>
      </c>
      <c r="D73" s="1">
        <v>0</v>
      </c>
      <c r="E73" s="1">
        <v>0.41666666666666657</v>
      </c>
    </row>
    <row r="74" spans="2:5" x14ac:dyDescent="0.25">
      <c r="B74" s="2" t="s">
        <v>35</v>
      </c>
      <c r="C74" s="1">
        <v>0.33333333333333331</v>
      </c>
      <c r="D74" s="1">
        <v>0.14285714285714285</v>
      </c>
      <c r="E74" s="1">
        <v>0.27380952380952378</v>
      </c>
    </row>
  </sheetData>
  <sortState ref="B50:E74">
    <sortCondition descending="1" ref="E50:E7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- AIP</vt:lpstr>
      <vt:lpstr>Charts - APPR</vt:lpstr>
    </vt:vector>
  </TitlesOfParts>
  <Company>The Australian National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Sherman Surandiran</dc:creator>
  <cp:lastModifiedBy>Sherman Surandiran</cp:lastModifiedBy>
  <dcterms:created xsi:type="dcterms:W3CDTF">2019-10-21T04:03:57Z</dcterms:created>
  <dcterms:modified xsi:type="dcterms:W3CDTF">2019-10-23T23:35:58Z</dcterms:modified>
</cp:coreProperties>
</file>