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3684507\Devpolicy Dropbox\Stephen Howes\UPNG\UPNG Economics Division\Research\Business Advantage surveys\"/>
    </mc:Choice>
  </mc:AlternateContent>
  <xr:revisionPtr revIDLastSave="0" documentId="8_{3F0B9826-328D-4FAA-8CC4-3C50268A1521}" xr6:coauthVersionLast="47" xr6:coauthVersionMax="47" xr10:uidLastSave="{00000000-0000-0000-0000-000000000000}"/>
  <bookViews>
    <workbookView xWindow="-120" yWindow="-120" windowWidth="29040" windowHeight="15720" xr2:uid="{00000000-000D-0000-FFFF-FFFF00000000}"/>
  </bookViews>
  <sheets>
    <sheet name="Read this first" sheetId="1" r:id="rId1"/>
    <sheet name="Questions_metadata" sheetId="2" r:id="rId2"/>
    <sheet name="Changes" sheetId="10" r:id="rId3"/>
    <sheet name="Actual Profits Outcome" sheetId="8" r:id="rId4"/>
    <sheet name="Profit Expectations" sheetId="13" r:id="rId5"/>
    <sheet name="Investment Intentions" sheetId="11" r:id="rId6"/>
    <sheet name="Recruitment Intentions" sheetId="12" r:id="rId7"/>
    <sheet name="Business Impediments" sheetId="4" r:id="rId8"/>
    <sheet name="Summary1-4" sheetId="5" r:id="rId9"/>
    <sheet name="Summary5.1" sheetId="14" r:id="rId10"/>
    <sheet name="Summary5.2" sheetId="7" r:id="rId11"/>
    <sheet name="Analysis" sheetId="15" r:id="rId12"/>
  </sheets>
  <definedNames>
    <definedName name="_xlnm._FilterDatabase" localSheetId="11" hidden="1">Analysis!$B$32:$D$32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14" l="1"/>
  <c r="P27" i="14"/>
  <c r="O27" i="14"/>
  <c r="N27" i="14"/>
  <c r="M27" i="14"/>
  <c r="L27" i="14"/>
  <c r="K27" i="14"/>
  <c r="J27" i="14"/>
  <c r="I27" i="14"/>
  <c r="H27" i="14"/>
  <c r="G27" i="14"/>
  <c r="F27" i="14"/>
  <c r="E27" i="14"/>
  <c r="D27" i="14"/>
  <c r="C27" i="14"/>
  <c r="C19" i="7"/>
  <c r="C3" i="7"/>
  <c r="C4" i="7"/>
  <c r="C5" i="7"/>
  <c r="C6" i="7"/>
  <c r="C7" i="7"/>
  <c r="C8" i="7"/>
  <c r="C9" i="7"/>
  <c r="C10" i="7"/>
  <c r="C11" i="7"/>
  <c r="C12" i="7"/>
  <c r="C13" i="7"/>
  <c r="C14" i="7"/>
  <c r="C15" i="7"/>
  <c r="C16" i="7"/>
  <c r="C17" i="7"/>
  <c r="C18" i="7"/>
  <c r="C20" i="7"/>
  <c r="C21" i="7"/>
  <c r="C22" i="7"/>
  <c r="C23" i="7"/>
  <c r="C24" i="7"/>
  <c r="C25" i="7"/>
  <c r="C24" i="15" s="1"/>
  <c r="C26" i="7"/>
  <c r="D29" i="15"/>
  <c r="E29" i="15"/>
  <c r="F29" i="15"/>
  <c r="G29" i="15"/>
  <c r="H29" i="15"/>
  <c r="I29" i="15"/>
  <c r="J29" i="15"/>
  <c r="K29" i="15"/>
  <c r="L29" i="15"/>
  <c r="M29" i="15"/>
  <c r="N29" i="15"/>
  <c r="O29" i="15"/>
  <c r="P29" i="15"/>
  <c r="Q29" i="15"/>
  <c r="C29" i="15"/>
  <c r="D28" i="15"/>
  <c r="E28" i="15"/>
  <c r="F28" i="15"/>
  <c r="G28" i="15"/>
  <c r="H28" i="15"/>
  <c r="I28" i="15"/>
  <c r="J28" i="15"/>
  <c r="K28" i="15"/>
  <c r="L28" i="15"/>
  <c r="M28" i="15"/>
  <c r="N28" i="15"/>
  <c r="O28" i="15"/>
  <c r="P28" i="15"/>
  <c r="Q28" i="15"/>
  <c r="C28" i="15"/>
  <c r="D27" i="15"/>
  <c r="E27" i="15"/>
  <c r="F27" i="15"/>
  <c r="G27" i="15"/>
  <c r="H27" i="15"/>
  <c r="I27" i="15"/>
  <c r="J27" i="15"/>
  <c r="K27" i="15"/>
  <c r="L27" i="15"/>
  <c r="M27" i="15"/>
  <c r="N27" i="15"/>
  <c r="O27" i="15"/>
  <c r="P27" i="15"/>
  <c r="Q27" i="15"/>
  <c r="C27" i="15"/>
  <c r="D23" i="15"/>
  <c r="E23" i="15" s="1"/>
  <c r="F23" i="15" s="1"/>
  <c r="G23" i="15" s="1"/>
  <c r="H23" i="15" s="1"/>
  <c r="I23" i="15" s="1"/>
  <c r="J23" i="15" s="1"/>
  <c r="K23" i="15" s="1"/>
  <c r="L23" i="15" s="1"/>
  <c r="M23" i="15" s="1"/>
  <c r="N23" i="15" s="1"/>
  <c r="O23" i="15" s="1"/>
  <c r="P23" i="15" s="1"/>
  <c r="Q23" i="15" s="1"/>
  <c r="Q26" i="7"/>
  <c r="D3" i="7"/>
  <c r="E3" i="7"/>
  <c r="F3" i="7"/>
  <c r="G3" i="7"/>
  <c r="H3" i="7"/>
  <c r="I3" i="7"/>
  <c r="J3" i="7"/>
  <c r="K3" i="7"/>
  <c r="L3" i="7"/>
  <c r="M3" i="7"/>
  <c r="N3" i="7"/>
  <c r="O3" i="7"/>
  <c r="P3" i="7"/>
  <c r="Q3" i="7"/>
  <c r="D5" i="7"/>
  <c r="E5" i="7"/>
  <c r="F5" i="7"/>
  <c r="G5" i="7"/>
  <c r="H5" i="7"/>
  <c r="I5" i="7"/>
  <c r="J5" i="7"/>
  <c r="K5" i="7"/>
  <c r="L5" i="7"/>
  <c r="M5" i="7"/>
  <c r="N5" i="7"/>
  <c r="O5" i="7"/>
  <c r="P5" i="7"/>
  <c r="Q5" i="7"/>
  <c r="D6" i="7"/>
  <c r="E6" i="7"/>
  <c r="F6" i="7"/>
  <c r="G6" i="7"/>
  <c r="H6" i="7"/>
  <c r="I6" i="7"/>
  <c r="J6" i="7"/>
  <c r="K6" i="7"/>
  <c r="L6" i="7"/>
  <c r="M6" i="7"/>
  <c r="N6" i="7"/>
  <c r="O6" i="7"/>
  <c r="P6" i="7"/>
  <c r="Q6" i="7"/>
  <c r="D7" i="7"/>
  <c r="E7" i="7"/>
  <c r="F7" i="7"/>
  <c r="G7" i="7"/>
  <c r="H7" i="7"/>
  <c r="I7" i="7"/>
  <c r="J7" i="7"/>
  <c r="K7" i="7"/>
  <c r="L7" i="7"/>
  <c r="M7" i="7"/>
  <c r="N7" i="7"/>
  <c r="O7" i="7"/>
  <c r="P7" i="7"/>
  <c r="Q7" i="7"/>
  <c r="D8" i="7"/>
  <c r="E8" i="7"/>
  <c r="F8" i="7"/>
  <c r="G8" i="7"/>
  <c r="H8" i="7"/>
  <c r="I8" i="7"/>
  <c r="J8" i="7"/>
  <c r="K8" i="7"/>
  <c r="L8" i="7"/>
  <c r="M8" i="7"/>
  <c r="N8" i="7"/>
  <c r="O8" i="7"/>
  <c r="P8" i="7"/>
  <c r="Q8" i="7"/>
  <c r="D9" i="7"/>
  <c r="E9" i="7"/>
  <c r="F9" i="7"/>
  <c r="G9" i="7"/>
  <c r="H9" i="7"/>
  <c r="I9" i="7"/>
  <c r="J9" i="7"/>
  <c r="K9" i="7"/>
  <c r="L9" i="7"/>
  <c r="M9" i="7"/>
  <c r="N9" i="7"/>
  <c r="O9" i="7"/>
  <c r="P9" i="7"/>
  <c r="Q9" i="7"/>
  <c r="D10" i="7"/>
  <c r="E10" i="7"/>
  <c r="F10" i="7"/>
  <c r="G10" i="7"/>
  <c r="H10" i="7"/>
  <c r="I10" i="7"/>
  <c r="J10" i="7"/>
  <c r="K10" i="7"/>
  <c r="L10" i="7"/>
  <c r="M10" i="7"/>
  <c r="N10" i="7"/>
  <c r="O10" i="7"/>
  <c r="P10" i="7"/>
  <c r="Q10" i="7"/>
  <c r="D11" i="7"/>
  <c r="E11" i="7"/>
  <c r="F11" i="7"/>
  <c r="G11" i="7"/>
  <c r="H11" i="7"/>
  <c r="I11" i="7"/>
  <c r="J11" i="7"/>
  <c r="K11" i="7"/>
  <c r="L11" i="7"/>
  <c r="M11" i="7"/>
  <c r="N11" i="7"/>
  <c r="O11" i="7"/>
  <c r="P11" i="7"/>
  <c r="Q11" i="7"/>
  <c r="D12" i="7"/>
  <c r="E12" i="7"/>
  <c r="F12" i="7"/>
  <c r="G12" i="7"/>
  <c r="H12" i="7"/>
  <c r="I12" i="7"/>
  <c r="J12" i="7"/>
  <c r="K12" i="7"/>
  <c r="L12" i="7"/>
  <c r="M12" i="7"/>
  <c r="N12" i="7"/>
  <c r="O12" i="7"/>
  <c r="P12" i="7"/>
  <c r="Q12" i="7"/>
  <c r="D13" i="7"/>
  <c r="E13" i="7"/>
  <c r="F13" i="7"/>
  <c r="G13" i="7"/>
  <c r="H13" i="7"/>
  <c r="I13" i="7"/>
  <c r="J13" i="7"/>
  <c r="K13" i="7"/>
  <c r="L13" i="7"/>
  <c r="M13" i="7"/>
  <c r="N13" i="7"/>
  <c r="O13" i="7"/>
  <c r="P13" i="7"/>
  <c r="Q13" i="7"/>
  <c r="D14" i="7"/>
  <c r="E14" i="7"/>
  <c r="F14" i="7"/>
  <c r="G14" i="7"/>
  <c r="H14" i="7"/>
  <c r="I14" i="7"/>
  <c r="J14" i="7"/>
  <c r="K14" i="7"/>
  <c r="L14" i="7"/>
  <c r="M14" i="7"/>
  <c r="N14" i="7"/>
  <c r="O14" i="7"/>
  <c r="P14" i="7"/>
  <c r="Q14" i="7"/>
  <c r="D15" i="7"/>
  <c r="E15" i="7"/>
  <c r="F15" i="7"/>
  <c r="G15" i="7"/>
  <c r="H15" i="7"/>
  <c r="I15" i="7"/>
  <c r="J15" i="7"/>
  <c r="K15" i="7"/>
  <c r="L15" i="7"/>
  <c r="M15" i="7"/>
  <c r="N15" i="7"/>
  <c r="O15" i="7"/>
  <c r="P15" i="7"/>
  <c r="Q15" i="7"/>
  <c r="D16" i="7"/>
  <c r="E16" i="7"/>
  <c r="F16" i="7"/>
  <c r="G16" i="7"/>
  <c r="H16" i="7"/>
  <c r="I16" i="7"/>
  <c r="J16" i="7"/>
  <c r="K16" i="7"/>
  <c r="L16" i="7"/>
  <c r="M16" i="7"/>
  <c r="N16" i="7"/>
  <c r="O16" i="7"/>
  <c r="P16" i="7"/>
  <c r="Q16" i="7"/>
  <c r="D17" i="7"/>
  <c r="E17" i="7"/>
  <c r="F17" i="7"/>
  <c r="G17" i="7"/>
  <c r="H17" i="7"/>
  <c r="I17" i="7"/>
  <c r="J17" i="7"/>
  <c r="K17" i="7"/>
  <c r="L17" i="7"/>
  <c r="M17" i="7"/>
  <c r="N17" i="7"/>
  <c r="O17" i="7"/>
  <c r="P17" i="7"/>
  <c r="Q17" i="7"/>
  <c r="D18" i="7"/>
  <c r="E18" i="7"/>
  <c r="F18" i="7"/>
  <c r="G18" i="7"/>
  <c r="H18" i="7"/>
  <c r="I18" i="7"/>
  <c r="J18" i="7"/>
  <c r="K18" i="7"/>
  <c r="L18" i="7"/>
  <c r="M18" i="7"/>
  <c r="N18" i="7"/>
  <c r="O18" i="7"/>
  <c r="P18" i="7"/>
  <c r="Q18" i="7"/>
  <c r="D19" i="7"/>
  <c r="E19" i="7"/>
  <c r="F19" i="7"/>
  <c r="G19" i="7"/>
  <c r="H19" i="7"/>
  <c r="I19" i="7"/>
  <c r="J19" i="7"/>
  <c r="K19" i="7"/>
  <c r="L19" i="7"/>
  <c r="M19" i="7"/>
  <c r="N19" i="7"/>
  <c r="O19" i="7"/>
  <c r="P19" i="7"/>
  <c r="Q19" i="7"/>
  <c r="D20" i="7"/>
  <c r="E20" i="7"/>
  <c r="F20" i="7"/>
  <c r="G20" i="7"/>
  <c r="H20" i="7"/>
  <c r="I20" i="7"/>
  <c r="J20" i="7"/>
  <c r="K20" i="7"/>
  <c r="L20" i="7"/>
  <c r="M20" i="7"/>
  <c r="N20" i="7"/>
  <c r="O20" i="7"/>
  <c r="P20" i="7"/>
  <c r="Q20" i="7"/>
  <c r="D21" i="7"/>
  <c r="E21" i="7"/>
  <c r="F21" i="7"/>
  <c r="G21" i="7"/>
  <c r="H21" i="7"/>
  <c r="I21" i="7"/>
  <c r="J21" i="7"/>
  <c r="K21" i="7"/>
  <c r="L21" i="7"/>
  <c r="M21" i="7"/>
  <c r="N21" i="7"/>
  <c r="O21" i="7"/>
  <c r="P21" i="7"/>
  <c r="Q21" i="7"/>
  <c r="D22" i="7"/>
  <c r="E22" i="7"/>
  <c r="F22" i="7"/>
  <c r="G22" i="7"/>
  <c r="H22" i="7"/>
  <c r="I22" i="7"/>
  <c r="J22" i="7"/>
  <c r="K22" i="7"/>
  <c r="L22" i="7"/>
  <c r="M22" i="7"/>
  <c r="N22" i="7"/>
  <c r="O22" i="7"/>
  <c r="P22" i="7"/>
  <c r="Q22" i="7"/>
  <c r="D23" i="7"/>
  <c r="E23" i="7"/>
  <c r="F23" i="7"/>
  <c r="G23" i="7"/>
  <c r="H23" i="7"/>
  <c r="I23" i="7"/>
  <c r="J23" i="7"/>
  <c r="K23" i="7"/>
  <c r="L23" i="7"/>
  <c r="M23" i="7"/>
  <c r="N23" i="7"/>
  <c r="O23" i="7"/>
  <c r="P23" i="7"/>
  <c r="Q23" i="7"/>
  <c r="D24" i="7"/>
  <c r="E24" i="7"/>
  <c r="F24" i="7"/>
  <c r="G24" i="7"/>
  <c r="H24" i="7"/>
  <c r="I24" i="7"/>
  <c r="J24" i="7"/>
  <c r="K24" i="7"/>
  <c r="L24" i="7"/>
  <c r="M24" i="7"/>
  <c r="N24" i="7"/>
  <c r="O24" i="7"/>
  <c r="P24" i="7"/>
  <c r="Q24" i="7"/>
  <c r="D25" i="7"/>
  <c r="D24" i="15" s="1"/>
  <c r="E25" i="7"/>
  <c r="E24" i="15" s="1"/>
  <c r="F25" i="7"/>
  <c r="F24" i="15" s="1"/>
  <c r="G25" i="7"/>
  <c r="G24" i="15" s="1"/>
  <c r="H25" i="7"/>
  <c r="H24" i="15" s="1"/>
  <c r="I25" i="7"/>
  <c r="I24" i="15" s="1"/>
  <c r="J25" i="7"/>
  <c r="J24" i="15" s="1"/>
  <c r="K25" i="7"/>
  <c r="K24" i="15" s="1"/>
  <c r="L25" i="7"/>
  <c r="L24" i="15" s="1"/>
  <c r="M25" i="7"/>
  <c r="M24" i="15" s="1"/>
  <c r="N25" i="7"/>
  <c r="N24" i="15" s="1"/>
  <c r="O25" i="7"/>
  <c r="O24" i="15" s="1"/>
  <c r="P25" i="7"/>
  <c r="P24" i="15" s="1"/>
  <c r="Q25" i="7"/>
  <c r="Q24" i="15" s="1"/>
  <c r="D26" i="7"/>
  <c r="E26" i="7"/>
  <c r="F26" i="7"/>
  <c r="G26" i="7"/>
  <c r="H26" i="7"/>
  <c r="I26" i="7"/>
  <c r="J26" i="7"/>
  <c r="K26" i="7"/>
  <c r="L26" i="7"/>
  <c r="M26" i="7"/>
  <c r="N26" i="7"/>
  <c r="O26" i="7"/>
  <c r="P26" i="7"/>
  <c r="D2" i="7"/>
  <c r="E2" i="7"/>
  <c r="F2" i="7"/>
  <c r="G2" i="7"/>
  <c r="H2" i="7"/>
  <c r="I2" i="7"/>
  <c r="J2" i="7"/>
  <c r="K2" i="7"/>
  <c r="L2" i="7"/>
  <c r="M2" i="7"/>
  <c r="N2" i="7"/>
  <c r="O2" i="7"/>
  <c r="P2" i="7"/>
  <c r="Q2" i="7"/>
  <c r="C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Kingtau MAMBON</author>
  </authors>
  <commentList>
    <comment ref="H1" authorId="0" shapeId="0" xr:uid="{C7E0A1A7-9A6F-450E-8664-81342C314438}">
      <text>
        <r>
          <rPr>
            <b/>
            <sz val="9"/>
            <color indexed="81"/>
            <rFont val="Tahoma"/>
            <family val="2"/>
          </rPr>
          <t>Kingtau MAMBON:</t>
        </r>
        <r>
          <rPr>
            <sz val="9"/>
            <color indexed="81"/>
            <rFont val="Tahoma"/>
            <family val="2"/>
          </rPr>
          <t xml:space="preserve">
Reported percentage share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Kingtau MAMBON</author>
  </authors>
  <commentList>
    <comment ref="H1" authorId="0" shapeId="0" xr:uid="{DF6FD837-12EB-404C-BF0B-4F64D0374E90}">
      <text>
        <r>
          <rPr>
            <b/>
            <sz val="9"/>
            <color indexed="81"/>
            <rFont val="Tahoma"/>
            <family val="2"/>
          </rPr>
          <t>Kingtau MAMBON:</t>
        </r>
        <r>
          <rPr>
            <sz val="9"/>
            <color indexed="81"/>
            <rFont val="Tahoma"/>
            <family val="2"/>
          </rPr>
          <t xml:space="preserve">
Reported percentage share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Kingtau MAMBON</author>
  </authors>
  <commentList>
    <comment ref="H1" authorId="0" shapeId="0" xr:uid="{08FD0557-37CE-4857-A58F-5E6BD6A755B9}">
      <text>
        <r>
          <rPr>
            <b/>
            <sz val="9"/>
            <color indexed="81"/>
            <rFont val="Tahoma"/>
            <family val="2"/>
          </rPr>
          <t>Kingtau MAMBON:</t>
        </r>
        <r>
          <rPr>
            <sz val="9"/>
            <color indexed="81"/>
            <rFont val="Tahoma"/>
            <family val="2"/>
          </rPr>
          <t xml:space="preserve">
Reported percentage share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Kingtau MAMBON</author>
  </authors>
  <commentList>
    <comment ref="H1" authorId="0" shapeId="0" xr:uid="{5AF4C3C6-CBF9-4AB1-B6F2-53B4477FB70E}">
      <text>
        <r>
          <rPr>
            <b/>
            <sz val="9"/>
            <color indexed="81"/>
            <rFont val="Tahoma"/>
            <family val="2"/>
          </rPr>
          <t>Kingtau MAMBON:</t>
        </r>
        <r>
          <rPr>
            <sz val="9"/>
            <color indexed="81"/>
            <rFont val="Tahoma"/>
            <family val="2"/>
          </rPr>
          <t xml:space="preserve">
Reported percentage share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Kingtau MAMBON</author>
  </authors>
  <commentList>
    <comment ref="E1" authorId="0" shapeId="0" xr:uid="{7612AF6D-11D2-415B-8134-345BD66DC8EE}">
      <text>
        <r>
          <rPr>
            <b/>
            <sz val="9"/>
            <color indexed="81"/>
            <rFont val="Tahoma"/>
            <family val="2"/>
          </rPr>
          <t>Kingtau MAMBON:</t>
        </r>
        <r>
          <rPr>
            <sz val="9"/>
            <color indexed="81"/>
            <rFont val="Tahoma"/>
            <family val="2"/>
          </rPr>
          <t xml:space="preserve">
Issue labels are standardized where wording changes across years.</t>
        </r>
      </text>
    </comment>
  </commentList>
</comments>
</file>

<file path=xl/sharedStrings.xml><?xml version="1.0" encoding="utf-8"?>
<sst xmlns="http://schemas.openxmlformats.org/spreadsheetml/2006/main" count="2785" uniqueCount="416">
  <si>
    <t>Tidy long-form dataset for business impediments, standardized issue names, and within-year ranks</t>
  </si>
  <si>
    <t>Value</t>
  </si>
  <si>
    <t>Survey Year</t>
  </si>
  <si>
    <t>Question No</t>
  </si>
  <si>
    <t>Question Topic</t>
  </si>
  <si>
    <t>Source Section</t>
  </si>
  <si>
    <t>Actual profit outcome</t>
  </si>
  <si>
    <t>Looking back on your business’s performance in 2011, did your profits</t>
  </si>
  <si>
    <t>Appendix 2012</t>
  </si>
  <si>
    <t>Profit expectation</t>
  </si>
  <si>
    <t>In 2012, do you anticipate that your profits will</t>
  </si>
  <si>
    <t>Investment intention</t>
  </si>
  <si>
    <t>How much investment (e.g. in plant, equipment, land or other assets) are you planning in 2012?</t>
  </si>
  <si>
    <t>Recruitment intention</t>
  </si>
  <si>
    <t>What level of recruitment are you planning in 2012?</t>
  </si>
  <si>
    <t>Business impediments</t>
  </si>
  <si>
    <t>What are the critical issues facing your business in 2012?</t>
  </si>
  <si>
    <t>Looking back on your business’s performance in 2012, did your profits</t>
  </si>
  <si>
    <t>Appendix 2013</t>
  </si>
  <si>
    <t>In 2013, do you anticipate that your profits will</t>
  </si>
  <si>
    <t>How much investment (e.g. in plant, equipment, land or other assets) are you planning in 2013?</t>
  </si>
  <si>
    <t>What level of recruitment are you planning in 2013?</t>
  </si>
  <si>
    <t>What are the critical issues facing your business in 2013?</t>
  </si>
  <si>
    <t>Looking back on your business’s performance in 2013, did your profits</t>
  </si>
  <si>
    <t>Appendix 2014</t>
  </si>
  <si>
    <t>In 2014, do you anticipate that your profits will</t>
  </si>
  <si>
    <t>How much investment (e.g. in plant, equipment, land or other assets) are you planning in 2014?</t>
  </si>
  <si>
    <t>What level of recruitment are you planning in 2014?</t>
  </si>
  <si>
    <t>Looking back on your business’s performance in 2014, did your profits</t>
  </si>
  <si>
    <t>Appendix 2015</t>
  </si>
  <si>
    <t>In 2015, do you anticipate that your profits will</t>
  </si>
  <si>
    <t>How much investment (e.g. in plant, equipment, land or other assets) are you planning in 2015?</t>
  </si>
  <si>
    <t>Looking back on your business’s performance in 2015, did your profits</t>
  </si>
  <si>
    <t>Appendix 2016</t>
  </si>
  <si>
    <t>In 2016, do you anticipate that your profits will</t>
  </si>
  <si>
    <t>How much investment (e.g. in plant, equipment, land or other assets) are you planning in 2016?</t>
  </si>
  <si>
    <t>What level of recruitment are you planning in 2016?</t>
  </si>
  <si>
    <t>What are the critical issues facing your business in 2016?</t>
  </si>
  <si>
    <t>Looking back on your business’s performance in 2016, did your profits</t>
  </si>
  <si>
    <t>Appendix 2017</t>
  </si>
  <si>
    <t>In 2017, do you anticipate that your profits will</t>
  </si>
  <si>
    <t>How much investment (e.g. in plant, equipment, land or other assets) are you planning in 2017?</t>
  </si>
  <si>
    <t>What level of recruitment are you planning in 2017?</t>
  </si>
  <si>
    <t>What are the critical issues facing your business in 2017?</t>
  </si>
  <si>
    <t>Looking back on your business’s performance in 2017, did your profits</t>
  </si>
  <si>
    <t>Appendix 2018</t>
  </si>
  <si>
    <t>In 2018, do you anticipate that your profits will</t>
  </si>
  <si>
    <t>How much investment (e.g. in plant, equipment, land or other assets) are you planning in 2018?</t>
  </si>
  <si>
    <t>What level of recruitment are you planning in 2018?</t>
  </si>
  <si>
    <t>What are the critical issues facing your business in 2018?</t>
  </si>
  <si>
    <t>Looking back on your business’s performance in 2018, did your profits</t>
  </si>
  <si>
    <t>Appendix 2019</t>
  </si>
  <si>
    <t>In 2019, do you anticipate that your profits will</t>
  </si>
  <si>
    <t>How much investment (e.g. in plant, equipment, land or other assets) are you planning in 2019?</t>
  </si>
  <si>
    <t>What level of recruitment are you planning in 2019?</t>
  </si>
  <si>
    <t>What are the critical issues facing your business in 2019?</t>
  </si>
  <si>
    <t>Looking back on your business’s performance in 2019, did your profits</t>
  </si>
  <si>
    <t>Appendix 2020</t>
  </si>
  <si>
    <t>In 2020, do you anticipate that your profits will</t>
  </si>
  <si>
    <t>How much investment (e.g. in plant, equipment, land or other assets) are you planning in 2020?</t>
  </si>
  <si>
    <t>What level of recruitment are you planning in 2020?</t>
  </si>
  <si>
    <t>What are the critical issues facing your business in 2020?</t>
  </si>
  <si>
    <t>Looking back on your business’s performance in 2020, did your profits</t>
  </si>
  <si>
    <t>Appendix 2021</t>
  </si>
  <si>
    <t>In 2021, do you anticipate that your profits will</t>
  </si>
  <si>
    <t>How much investment (e.g. in plant, equipment, land or other assets) are you planning in 2021?</t>
  </si>
  <si>
    <t>What level of recruitment are you planning in 2021?</t>
  </si>
  <si>
    <t>What are the critical issues facing your business in 2021?</t>
  </si>
  <si>
    <t>Looking back on your business’s performance in 2021, did your profits</t>
  </si>
  <si>
    <t>Appendix 2022</t>
  </si>
  <si>
    <t>In 2022, do you anticipate that your profits will</t>
  </si>
  <si>
    <t>How much investment (e.g. in plant, equipment, land or other assets) are you planning in 2022?</t>
  </si>
  <si>
    <t>What level of recruitment are you planning in 2022?</t>
  </si>
  <si>
    <t>What are the critical issues facing your business in 2022?</t>
  </si>
  <si>
    <t>Looking back on your business’s performance in 2022, did your profits</t>
  </si>
  <si>
    <t>Appendix 2023</t>
  </si>
  <si>
    <t>In 2023, do you anticipate that your profits will</t>
  </si>
  <si>
    <t>How much investment (e.g. in plant, equipment, land or other assets) are you planning in 2023?</t>
  </si>
  <si>
    <t>What level of recruitment are you planning in 2023?</t>
  </si>
  <si>
    <t>What are the critical issues facing your business in 2023?</t>
  </si>
  <si>
    <t>Looking back on your business’s performance in 2023, did your profits</t>
  </si>
  <si>
    <t>Appendix 2024</t>
  </si>
  <si>
    <t>In 2024, do you anticipate that your profits will</t>
  </si>
  <si>
    <t>How much investment (e.g. in plant, equipment, land or other assets) are you planning in 2024?</t>
  </si>
  <si>
    <t>What level of recruitment are you planning in 2024?</t>
  </si>
  <si>
    <t>What are the critical issues facing your business in 2024?</t>
  </si>
  <si>
    <t>Looking back on your business’s performance in 2024, did your profits</t>
  </si>
  <si>
    <t>Appendix 2025</t>
  </si>
  <si>
    <t>In 2025, do you anticipate that your profits will</t>
  </si>
  <si>
    <t>How much investment (e.g. in plant, equipment, land or other assets) are you planning in 2025?</t>
  </si>
  <si>
    <t>What level of recruitment are you planning in 2025?</t>
  </si>
  <si>
    <t>What are the critical issues facing your business in 2025?</t>
  </si>
  <si>
    <t>Looking back on your business’s performance in 2025, did your profits...</t>
  </si>
  <si>
    <t>2026 results pages 5-9</t>
  </si>
  <si>
    <t>In 2026, do you anticipate your profits will...</t>
  </si>
  <si>
    <t>How much investment (e.g. in plant, equipment, land or other assets) are you planning in 2026?</t>
  </si>
  <si>
    <t>What level of recruitment are you planning in 2026, compared to 2025?</t>
  </si>
  <si>
    <t>What are the critical impediments facing your business right now?</t>
  </si>
  <si>
    <t>Response Order</t>
  </si>
  <si>
    <t>Response Option</t>
  </si>
  <si>
    <t>Unit</t>
  </si>
  <si>
    <t>Greatly exceed expectations?</t>
  </si>
  <si>
    <t>Positive</t>
  </si>
  <si>
    <t>percent</t>
  </si>
  <si>
    <t>Slightly exceed expectations?</t>
  </si>
  <si>
    <t>Meet expectations?</t>
  </si>
  <si>
    <t>Neutral</t>
  </si>
  <si>
    <t>Fall slightly short of expectations?</t>
  </si>
  <si>
    <t>Negative</t>
  </si>
  <si>
    <t>Substantially fall short of expectations?</t>
  </si>
  <si>
    <t>Substantially exceed 2011?</t>
  </si>
  <si>
    <t>Somewhat exceed 2011?</t>
  </si>
  <si>
    <t>Be about the same as 2011?</t>
  </si>
  <si>
    <t>Be slightly less than 2011?</t>
  </si>
  <si>
    <t>Be substantially less than 2011?</t>
  </si>
  <si>
    <t>A substantial increase on 2011</t>
  </si>
  <si>
    <t>A slight increase on 2011</t>
  </si>
  <si>
    <t>About the same as 2011</t>
  </si>
  <si>
    <t>Slightly less than 2011</t>
  </si>
  <si>
    <t>Substantially less than 2011</t>
  </si>
  <si>
    <t>A substantial increase in staff</t>
  </si>
  <si>
    <t>A slight increase in staff</t>
  </si>
  <si>
    <t>Enough to maintain 2011 staffing levels</t>
  </si>
  <si>
    <t>A slight reduction in staff</t>
  </si>
  <si>
    <t>A substantial reduction in staff</t>
  </si>
  <si>
    <t>Substantially exceed 2012?</t>
  </si>
  <si>
    <t>Somewhat exceed 2012?</t>
  </si>
  <si>
    <t>Be about the same as 2012?</t>
  </si>
  <si>
    <t>Be slightly less than 2012?</t>
  </si>
  <si>
    <t>Be substantially less than 2012?</t>
  </si>
  <si>
    <t>A substantial increase on 2012</t>
  </si>
  <si>
    <t>A slight increase on 2012</t>
  </si>
  <si>
    <t>About the same as 2012</t>
  </si>
  <si>
    <t>Slightly less than 2012</t>
  </si>
  <si>
    <t>Substantially less than 2012</t>
  </si>
  <si>
    <t>Enough to maintain 2012 staffing levels</t>
  </si>
  <si>
    <t>Substantially exceed 2013?</t>
  </si>
  <si>
    <t>Somewhat exceed 2013?</t>
  </si>
  <si>
    <t>Be about the same as 2013?</t>
  </si>
  <si>
    <t>Be slightly less than 2013?</t>
  </si>
  <si>
    <t>Be substantially less than 2013?</t>
  </si>
  <si>
    <t>A substantial increase on 2013</t>
  </si>
  <si>
    <t>A slight increase on 2013</t>
  </si>
  <si>
    <t>About the same as 2013</t>
  </si>
  <si>
    <t>Slightly less than 2013</t>
  </si>
  <si>
    <t>Substantially less than 2013</t>
  </si>
  <si>
    <t>Enough to maintain 2013 staffing levels</t>
  </si>
  <si>
    <t>Substantially exceed 2014?</t>
  </si>
  <si>
    <t>Somewhat exceed 2014?</t>
  </si>
  <si>
    <t>Be about the same as 2014?</t>
  </si>
  <si>
    <t>Be slightly less than 2014?</t>
  </si>
  <si>
    <t>Be substantially less than 2014?</t>
  </si>
  <si>
    <t>A substantial increase on 2014</t>
  </si>
  <si>
    <t>A slight increase on 2014</t>
  </si>
  <si>
    <t>About the same as 2014</t>
  </si>
  <si>
    <t>Slightly less than 2014</t>
  </si>
  <si>
    <t>Substantially less than 2014</t>
  </si>
  <si>
    <t>Enough to maintain 2014 staffing levels</t>
  </si>
  <si>
    <t>Substantially exceed 2015?</t>
  </si>
  <si>
    <t>Somewhat exceed 2015?</t>
  </si>
  <si>
    <t>Be about the same as 2015?</t>
  </si>
  <si>
    <t>Be slightly less than 2015?</t>
  </si>
  <si>
    <t>Be substantially less than 2015?</t>
  </si>
  <si>
    <t>A substantial increase on 2015</t>
  </si>
  <si>
    <t>A slight increase on 2015</t>
  </si>
  <si>
    <t>About the same as 2015</t>
  </si>
  <si>
    <t>Slightly less than 2015</t>
  </si>
  <si>
    <t>Substantially less than 2015</t>
  </si>
  <si>
    <t>Enough to maintain 2015 staffing levels</t>
  </si>
  <si>
    <t>Substantially exceed 2016?</t>
  </si>
  <si>
    <t>Somewhat exceed 2016?</t>
  </si>
  <si>
    <t>Be about the same as 2016?</t>
  </si>
  <si>
    <t>Be slightly less than 2016?</t>
  </si>
  <si>
    <t>Be substantially less than 2016?</t>
  </si>
  <si>
    <t>A substantial increase on 2016</t>
  </si>
  <si>
    <t>A slight increase on 2016</t>
  </si>
  <si>
    <t>About the same as 2016</t>
  </si>
  <si>
    <t>Slightly less than 2016</t>
  </si>
  <si>
    <t>Substantially less than 2016</t>
  </si>
  <si>
    <t>Enough to maintain 2016 staffing levels</t>
  </si>
  <si>
    <t>Substantially exceed 2017?</t>
  </si>
  <si>
    <t>Somewhat exceed 2017?</t>
  </si>
  <si>
    <t>Be about the same as 2017?</t>
  </si>
  <si>
    <t>Be slightly less than 2017?</t>
  </si>
  <si>
    <t>Be substantially less than 2017?</t>
  </si>
  <si>
    <t>A substantial increase on 2017</t>
  </si>
  <si>
    <t>A slight increase on 2017</t>
  </si>
  <si>
    <t>About the same as 2017</t>
  </si>
  <si>
    <t>Slightly less than 2017</t>
  </si>
  <si>
    <t>Substantially less than 2017</t>
  </si>
  <si>
    <t>Enough to maintain 2017 staffing levels</t>
  </si>
  <si>
    <t>Substantially exceed 2018?</t>
  </si>
  <si>
    <t>Somewhat exceed 2018?</t>
  </si>
  <si>
    <t>Be about the same as 2018?</t>
  </si>
  <si>
    <t>Be slightly less than 2018?</t>
  </si>
  <si>
    <t>Be substantially less than 2018?</t>
  </si>
  <si>
    <t>A substantial increase on 2018</t>
  </si>
  <si>
    <t>A slight increase on 2018</t>
  </si>
  <si>
    <t>About the same as 2018</t>
  </si>
  <si>
    <t>Slightly less than 2018</t>
  </si>
  <si>
    <t>Substantially less than 2018</t>
  </si>
  <si>
    <t>Enough to maintain 2018 staffing levels</t>
  </si>
  <si>
    <t>Substantially exceed 2019?</t>
  </si>
  <si>
    <t>Somewhat exceed 2019?</t>
  </si>
  <si>
    <t>Be about the same as 2019?</t>
  </si>
  <si>
    <t>Be slightly less than 2019?</t>
  </si>
  <si>
    <t>Be substantially less than 2019?</t>
  </si>
  <si>
    <t>A substantial increase on 2019</t>
  </si>
  <si>
    <t>A slight increase on 2019</t>
  </si>
  <si>
    <t>About the same as 2019</t>
  </si>
  <si>
    <t>Slightly less than 2019</t>
  </si>
  <si>
    <t>Substantially less than 2019</t>
  </si>
  <si>
    <t>Enough to maintain 2019 staffing levels</t>
  </si>
  <si>
    <t>Substantially exceed 2020?</t>
  </si>
  <si>
    <t>Somewhat exceed 2020?</t>
  </si>
  <si>
    <t>Be about the same as 2020?</t>
  </si>
  <si>
    <t>Be slightly less than 2020?</t>
  </si>
  <si>
    <t>Be substantially less than 2020?</t>
  </si>
  <si>
    <t>A substantial increase on 2020</t>
  </si>
  <si>
    <t>A slight increase on 2020</t>
  </si>
  <si>
    <t>About the same as 2020</t>
  </si>
  <si>
    <t>Slightly less than 2020</t>
  </si>
  <si>
    <t>Substantially less than 2020</t>
  </si>
  <si>
    <t>Enough to maintain 2020 staffing levels</t>
  </si>
  <si>
    <t>Substantially exceed 2021?</t>
  </si>
  <si>
    <t>Somewhat exceed 2021?</t>
  </si>
  <si>
    <t>Be about the same as 2021?</t>
  </si>
  <si>
    <t>Be slightly less than 2021?</t>
  </si>
  <si>
    <t>Be substantially less than 2021?</t>
  </si>
  <si>
    <t>A substantial increase on 2021</t>
  </si>
  <si>
    <t>A slight increase on 2021</t>
  </si>
  <si>
    <t>About the same as 2021</t>
  </si>
  <si>
    <t>Slightly less than 2021</t>
  </si>
  <si>
    <t>Substantially less than 2021</t>
  </si>
  <si>
    <t>Enough to maintain 2021 staffing levels</t>
  </si>
  <si>
    <t>Substantially exceed 2022?</t>
  </si>
  <si>
    <t>Somewhat exceed 2022?</t>
  </si>
  <si>
    <t>Be about the same as 2022?</t>
  </si>
  <si>
    <t>Be slightly less than 2022?</t>
  </si>
  <si>
    <t>Be substantially less than 2022?</t>
  </si>
  <si>
    <t>A substantial increase on 2022</t>
  </si>
  <si>
    <t>A slight increase on 2022</t>
  </si>
  <si>
    <t>About the same as 2022</t>
  </si>
  <si>
    <t>Slightly less than 2022</t>
  </si>
  <si>
    <t>Substantially less than 2022</t>
  </si>
  <si>
    <t>Enough to maintain 2022 staffing levels</t>
  </si>
  <si>
    <t>A substantial increase on 2023</t>
  </si>
  <si>
    <t>A slight increase on 2023</t>
  </si>
  <si>
    <t>About the same as 2023</t>
  </si>
  <si>
    <t>Slightly less than 2023</t>
  </si>
  <si>
    <t>Substantially less than 2023</t>
  </si>
  <si>
    <t>Enough to maintain 2023 staffing levels</t>
  </si>
  <si>
    <t>Substantially exceed 2024?</t>
  </si>
  <si>
    <t>Somewhat exceed 2024?</t>
  </si>
  <si>
    <t>Be about the same as 2024?</t>
  </si>
  <si>
    <t>Be slightly less than 2024?</t>
  </si>
  <si>
    <t>Be substantially less than 2024?</t>
  </si>
  <si>
    <t>A substantial increase on 2024</t>
  </si>
  <si>
    <t>A slight increase on 2024</t>
  </si>
  <si>
    <t>About the same as 2024</t>
  </si>
  <si>
    <t>Slightly less than 2024</t>
  </si>
  <si>
    <t>Substantially less than 2024</t>
  </si>
  <si>
    <t>Enough to maintain 2024 staffing levels</t>
  </si>
  <si>
    <t>Substantially exceed 2025?</t>
  </si>
  <si>
    <t>Somewhat exceed 2025?</t>
  </si>
  <si>
    <t>Be about the same as 2025?</t>
  </si>
  <si>
    <t>Be slightly less than 2025?</t>
  </si>
  <si>
    <t>Be substantially less than 2025?</t>
  </si>
  <si>
    <t>A substantial increase on 2025</t>
  </si>
  <si>
    <t>A slight increase on 2025</t>
  </si>
  <si>
    <t>About the same as 2025</t>
  </si>
  <si>
    <t>Slightly less than 2025</t>
  </si>
  <si>
    <t>Substantially less than 2025</t>
  </si>
  <si>
    <t>Enough to maintain current staffing levels</t>
  </si>
  <si>
    <t>Issue (Original)</t>
  </si>
  <si>
    <t>Issue (Standardized)</t>
  </si>
  <si>
    <t>Skills shortage</t>
  </si>
  <si>
    <t>Shortage of expertise/skills</t>
  </si>
  <si>
    <t>score out of 5</t>
  </si>
  <si>
    <t>Security/law and order</t>
  </si>
  <si>
    <t>Access to necessary expertise</t>
  </si>
  <si>
    <t>Unreliable utilities</t>
  </si>
  <si>
    <t>Logistics</t>
  </si>
  <si>
    <t>High employment costs</t>
  </si>
  <si>
    <t>High real estate rental costs</t>
  </si>
  <si>
    <t>Lack of Government capacity</t>
  </si>
  <si>
    <t>Lack of government capacity</t>
  </si>
  <si>
    <t>Government red tape</t>
  </si>
  <si>
    <t>Corruption</t>
  </si>
  <si>
    <t>2012 Parliamentary Elections</t>
  </si>
  <si>
    <t>Inflation</t>
  </si>
  <si>
    <t>Lack of market research/intelligence</t>
  </si>
  <si>
    <t>Competition</t>
  </si>
  <si>
    <t>Access to overseas markets</t>
  </si>
  <si>
    <t>Lack of available land</t>
  </si>
  <si>
    <t>Lack of available office/warehouse space</t>
  </si>
  <si>
    <t>Access to capital</t>
  </si>
  <si>
    <t>Currency exchange rates</t>
  </si>
  <si>
    <t>Foreign exchange</t>
  </si>
  <si>
    <t>Drought</t>
  </si>
  <si>
    <t>Unreliable telecommunications</t>
  </si>
  <si>
    <t>Regulatory uncertainty</t>
  </si>
  <si>
    <t>COVID-19-related restrictions</t>
  </si>
  <si>
    <t>Supply chain constraints</t>
  </si>
  <si>
    <t>Work permits and visas</t>
  </si>
  <si>
    <t xml:space="preserve">Actual Question </t>
  </si>
  <si>
    <t>Response Category</t>
  </si>
  <si>
    <t>Actual Question</t>
  </si>
  <si>
    <t xml:space="preserve">Positive </t>
  </si>
  <si>
    <t xml:space="preserve">Profit Actual   </t>
  </si>
  <si>
    <t xml:space="preserve">Profit Expectation   </t>
  </si>
  <si>
    <t xml:space="preserve">Investment Intention   </t>
  </si>
  <si>
    <t xml:space="preserve">Recruitment Intention   </t>
  </si>
  <si>
    <t xml:space="preserve">Profit Actual      </t>
  </si>
  <si>
    <t xml:space="preserve">Profit Expectation      </t>
  </si>
  <si>
    <t xml:space="preserve">Investment Intention      </t>
  </si>
  <si>
    <t xml:space="preserve">Recruitment Intention      </t>
  </si>
  <si>
    <t>Variables</t>
  </si>
  <si>
    <t>Categories</t>
  </si>
  <si>
    <t>Business Impediments</t>
  </si>
  <si>
    <t xml:space="preserve">Impediments </t>
  </si>
  <si>
    <t>Ranking</t>
  </si>
  <si>
    <t>Unit  (within year)</t>
  </si>
  <si>
    <t>Units (within Year)</t>
  </si>
  <si>
    <t xml:space="preserve">Ranking  </t>
  </si>
  <si>
    <t>Profit Expecations</t>
  </si>
  <si>
    <t>Investment Intentions</t>
  </si>
  <si>
    <t>Recruitment Intentions</t>
  </si>
  <si>
    <t>Unreliables Utilities</t>
  </si>
  <si>
    <t>2026 Top 10 Impediments</t>
  </si>
  <si>
    <t xml:space="preserve">Ranks </t>
  </si>
  <si>
    <t/>
  </si>
  <si>
    <t>Values</t>
  </si>
  <si>
    <t>Questions_metadata</t>
  </si>
  <si>
    <t>Changes</t>
  </si>
  <si>
    <t>Actual Profits Outcome</t>
  </si>
  <si>
    <t>Tidy long-form dataset for Actual Profits Outcome Responses</t>
  </si>
  <si>
    <t>Tidy long-form dataset for Profits Expectations Responses</t>
  </si>
  <si>
    <t>Tidy long-form dataset for Investment Intentions Responses</t>
  </si>
  <si>
    <t>Tidy long-form dataset for Recruitment Intentions Responses</t>
  </si>
  <si>
    <t>Profit Expectations</t>
  </si>
  <si>
    <t>Summary1-4</t>
  </si>
  <si>
    <t>Summary5.1</t>
  </si>
  <si>
    <t>Summary5.2</t>
  </si>
  <si>
    <t>Analysis</t>
  </si>
  <si>
    <t>Table of Contents</t>
  </si>
  <si>
    <t>Questions Affected</t>
  </si>
  <si>
    <t>Questionnaire / Wording Change</t>
  </si>
  <si>
    <t>Variable / Item Change</t>
  </si>
  <si>
    <t>Unit / Scale Change</t>
  </si>
  <si>
    <t>Q1-Q5</t>
  </si>
  <si>
    <t>No unit change. Q1-Q4 remain percentages; Q5 remains average score out of 5.</t>
  </si>
  <si>
    <t>Q1-Q4 remain stable. Q5 heading in the appendix says issues facing business in 2013 inside the 2014 section; likely a report typo.</t>
  </si>
  <si>
    <t>Q5 adds 'Currency exchange rates'.</t>
  </si>
  <si>
    <t>Q4-Q5</t>
  </si>
  <si>
    <t>No visible Q5 item additions or removals relative to 2014.</t>
  </si>
  <si>
    <t>No unit change.</t>
  </si>
  <si>
    <t>Q5</t>
  </si>
  <si>
    <t>Q1-Q4 remain stable.</t>
  </si>
  <si>
    <t>Q5 adds 'Drought'.</t>
  </si>
  <si>
    <t>Q5 adds 'Regulatory uncertainty'.</t>
  </si>
  <si>
    <t>Q5 adds 'COVID-19-related restrictions'.</t>
  </si>
  <si>
    <t>No visible Q5 item additions, removals, or renames relative to 2021.</t>
  </si>
  <si>
    <t>Q5 adds 'Supply chain constraints'.</t>
  </si>
  <si>
    <t>Q5 adds 'Work permits and visas'.</t>
  </si>
  <si>
    <t>2026 Q1-Q5 results are presented in the main report rather than the appendix. Question topics remain the same.</t>
  </si>
  <si>
    <t>Q1-Q4 No substantive redesign visible.</t>
  </si>
  <si>
    <t>Welcome to PNG's 100 CEO Survey Database</t>
  </si>
  <si>
    <t>Q4 is printed as 'What level of recruitment are you planning in 2014?' inside the 2015 section. Q5 heading again says issues facing business in 2013. Both appear to be typos.</t>
  </si>
  <si>
    <t>Q5 renames 'Currency exchange rates' to 'Foreign exchange'; adds 'Unreliable telecommunications'; Government red tape' and 'Drought' values no longer being reported</t>
  </si>
  <si>
    <t>No substantive questionnaire or wording change</t>
  </si>
  <si>
    <t>No Q5 item additions, removals, or renames relative to 2017.</t>
  </si>
  <si>
    <t>No Q5 item additions, removals, or renames relative to 2018.</t>
  </si>
  <si>
    <t>Q1-Q5 structure remains stable. The report adds more formal analysis from this period, but the questionnaire itself appears unchanged.</t>
  </si>
  <si>
    <t xml:space="preserve">Q1-Q4 remain stable. </t>
  </si>
  <si>
    <t>No substantive wording change</t>
  </si>
  <si>
    <t>Q5 drops 'COVID-19-related restrictions'.</t>
  </si>
  <si>
    <t>Q5 keeps 20 impediments</t>
  </si>
  <si>
    <t>Overview</t>
  </si>
  <si>
    <t>This workbook compiles and structures historical results from the PNG 100 CEO Survey into a consistent database for tracking business sentiment and business impediments in Papua New Guinea since 2012. The database is designed to support descriptive analysis, time-series comparison, ranking analysis, and policy-oriented research.</t>
  </si>
  <si>
    <t>Source</t>
  </si>
  <si>
    <t>Methodology</t>
  </si>
  <si>
    <t>Data were transcribed from published survey reports and reorganized into tidy long-form sheets for analysis. Question wording and metadata were recorded separately, and business impediment labels were standardized where wording changed across years. Within-year issue ranks were calculated from reported values.</t>
  </si>
  <si>
    <t>Comparability note</t>
  </si>
  <si>
    <t>Users should consult the Changes tab before conducting time-series analysis. While Q1–Q4 are broadly comparable across years, Q5 includes changes in wording, item coverage, and reporting format across survey years. In particular, 2025 may represent a break in the Q5 reporting unit, and should be interpreted with caution.</t>
  </si>
  <si>
    <t>Units</t>
  </si>
  <si>
    <t>Q1–Q4: Percentage distribution of responses by category</t>
  </si>
  <si>
    <t>Q5: Reported business impediment values, generally based on the published concern scale, except where otherwise noted</t>
  </si>
  <si>
    <t>Limitations</t>
  </si>
  <si>
    <t>This workbook is based on published aggregate results rather than raw survey microdata. As a result, analysis is limited to reported summary outcomes. Any known questionnaire changes, variable changes, wording revisions, or apparent reporting inconsistencies are documented in the Changes tab.</t>
  </si>
  <si>
    <t>Workbook information</t>
  </si>
  <si>
    <t>Prepared by:</t>
  </si>
  <si>
    <t xml:space="preserve"> Kingtau Mambon</t>
  </si>
  <si>
    <t xml:space="preserve">Version: </t>
  </si>
  <si>
    <t xml:space="preserve">Last updated: </t>
  </si>
  <si>
    <t xml:space="preserve">Coverage period: </t>
  </si>
  <si>
    <t>2012–2026</t>
  </si>
  <si>
    <t>Mambon, K. (2026). PNG 100 CEO Survey Database, 2012–2026. Compiled from Business Advantage PNG survey reports.</t>
  </si>
  <si>
    <t>Suggested citation:</t>
  </si>
  <si>
    <t>Tab</t>
  </si>
  <si>
    <t>Sheet Name</t>
  </si>
  <si>
    <t>Description</t>
  </si>
  <si>
    <t>Question wording, response categories, metadata, and comparability notes for Q1–Q5 by survey year</t>
  </si>
  <si>
    <t>Year-by-year record of changes in question wording, variables, reporting units, and comparability</t>
  </si>
  <si>
    <t>Year-level summary tables for Q1–Q4 response distributions</t>
  </si>
  <si>
    <t>Year-level summary of reported business impediment values</t>
  </si>
  <si>
    <t>Year-level summary of within-year ranks for business impediments</t>
  </si>
  <si>
    <t>Sample analytical outputs and example uses of the dataset</t>
  </si>
  <si>
    <t>Overview, source information, methodology, coverage, limitations, and workbook information</t>
  </si>
  <si>
    <t>Read this first</t>
  </si>
  <si>
    <t>Q5 combines 'Access to necessary expertise' and 'Skills shortage' into 'Shortage of expertise/skills' from 2013 onwards; '2012 Parliamentary Elections' drops out after 2012 or no longer being reported</t>
  </si>
  <si>
    <t>Access to necessary expectise</t>
  </si>
  <si>
    <t>No unit change</t>
  </si>
  <si>
    <t xml:space="preserve"> Q5  in 2026 Survey was reported in percentages; For consistency, the database use 2025 report which use scale.</t>
  </si>
  <si>
    <t>Year</t>
  </si>
  <si>
    <t>The database draws on published Business Advantage PNG PNG 100 CEO Survey reports. Most historical data were compiled from the appendix tables of the 2026 survey report, with 2026 values transcribed from the main charts in the report. Other variables come from earlier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</si>
</sst>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name val="Carlito"/>
    </font>
    <font>
      <b/>
      <sz val="11"/>
      <name val="Calibri"/>
      <family val="2"/>
    </font>
    <font>
      <sz val="9"/>
      <color indexed="81"/>
      <name val="Tahoma"/>
      <family val="2"/>
    </font>
    <font>
      <b/>
      <sz val="9"/>
      <color indexed="81"/>
      <name val="Tahoma"/>
      <family val="2"/>
    </font>
    <font>
      <sz val="11"/>
      <name val="Calibri"/>
      <family val="2"/>
    </font>
    <font>
      <sz val="8"/>
      <name val="Carlito"/>
    </font>
    <font>
      <sz val="11"/>
      <color rgb="FF111827"/>
      <name val="Calibri"/>
      <family val="2"/>
    </font>
    <font>
      <sz val="11"/>
      <name val="Calibri"/>
      <family val="2"/>
      <scheme val="major"/>
    </font>
    <font>
      <sz val="11"/>
      <color rgb="FF111827"/>
      <name val="Calibri"/>
      <family val="2"/>
      <scheme val="major"/>
    </font>
    <font>
      <sz val="10"/>
      <color rgb="FF111827"/>
      <name val="Calibri"/>
      <family val="2"/>
      <scheme val="major"/>
    </font>
    <font>
      <b/>
      <sz val="11"/>
      <color rgb="FF111827"/>
      <name val="Calibri"/>
      <family val="2"/>
    </font>
    <font>
      <b/>
      <sz val="11"/>
      <name val="Calibri"/>
      <family val="2"/>
      <scheme val="major"/>
    </font>
    <font>
      <b/>
      <sz val="11"/>
      <color rgb="FF111827"/>
      <name val="Calibri"/>
      <family val="2"/>
      <scheme val="major"/>
    </font>
    <font>
      <b/>
      <sz val="11"/>
      <color theme="1"/>
      <name val="Calibri"/>
      <family val="2"/>
      <scheme val="major"/>
    </font>
    <font>
      <b/>
      <sz val="14"/>
      <name val="Calibri"/>
      <family val="2"/>
      <scheme val="major"/>
    </font>
    <font>
      <b/>
      <sz val="20"/>
      <name val="Calibri"/>
      <family val="2"/>
      <scheme val="major"/>
    </font>
    <font>
      <b/>
      <sz val="13"/>
      <name val="Calibri"/>
      <family val="2"/>
      <scheme val="major"/>
    </font>
  </fonts>
  <fills count="6">
    <fill>
      <patternFill patternType="none"/>
    </fill>
    <fill>
      <patternFill patternType="gray125"/>
    </fill>
    <fill>
      <patternFill patternType="solid">
        <fgColor rgb="FFD9EAF7"/>
      </patternFill>
    </fill>
    <fill>
      <patternFill patternType="solid">
        <fgColor theme="5"/>
        <bgColor indexed="64"/>
      </patternFill>
    </fill>
    <fill>
      <patternFill patternType="solid">
        <fgColor theme="0"/>
        <bgColor indexed="64"/>
      </patternFill>
    </fill>
    <fill>
      <patternFill patternType="solid">
        <fgColor theme="2" tint="-9.9978637043366805E-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76">
    <xf numFmtId="0" fontId="0" fillId="0" borderId="0" xfId="0"/>
    <xf numFmtId="0" fontId="7" fillId="0" borderId="0" xfId="0" applyFont="1"/>
    <xf numFmtId="0" fontId="7" fillId="2" borderId="0" xfId="0" applyFont="1" applyFill="1" applyAlignment="1">
      <alignment horizontal="left" wrapText="1"/>
    </xf>
    <xf numFmtId="0" fontId="7" fillId="2" borderId="0" xfId="0" applyFont="1" applyFill="1" applyAlignment="1">
      <alignment horizontal="left" vertical="top" wrapText="1"/>
    </xf>
    <xf numFmtId="0" fontId="11" fillId="4" borderId="6" xfId="0" applyFont="1" applyFill="1" applyBorder="1" applyAlignment="1">
      <alignment horizontal="left" wrapText="1"/>
    </xf>
    <xf numFmtId="0" fontId="7" fillId="4" borderId="7" xfId="0" applyFont="1" applyFill="1" applyBorder="1" applyAlignment="1">
      <alignment horizontal="left" wrapText="1"/>
    </xf>
    <xf numFmtId="0" fontId="7" fillId="4" borderId="8" xfId="0" applyFont="1" applyFill="1" applyBorder="1" applyAlignment="1">
      <alignment horizontal="left" wrapText="1"/>
    </xf>
    <xf numFmtId="0" fontId="11"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164" fontId="7" fillId="2" borderId="0" xfId="0" applyNumberFormat="1" applyFont="1" applyFill="1" applyAlignment="1">
      <alignment horizontal="left" vertical="top" wrapText="1"/>
    </xf>
    <xf numFmtId="0" fontId="7" fillId="2" borderId="0" xfId="0" applyFont="1" applyFill="1" applyAlignment="1">
      <alignment horizontal="right" vertical="top" wrapText="1"/>
    </xf>
    <xf numFmtId="0" fontId="7" fillId="4" borderId="0" xfId="0" applyFont="1" applyFill="1" applyAlignment="1">
      <alignment horizontal="left" vertical="top" wrapText="1"/>
    </xf>
    <xf numFmtId="164" fontId="7" fillId="4" borderId="0" xfId="0" applyNumberFormat="1" applyFont="1" applyFill="1" applyAlignment="1">
      <alignment horizontal="left" vertical="top" wrapText="1"/>
    </xf>
    <xf numFmtId="14" fontId="7" fillId="4" borderId="0" xfId="0" applyNumberFormat="1" applyFont="1" applyFill="1" applyAlignment="1">
      <alignment horizontal="left" vertical="top" wrapText="1"/>
    </xf>
    <xf numFmtId="0" fontId="7" fillId="4" borderId="0" xfId="0" applyFont="1" applyFill="1" applyAlignment="1">
      <alignment horizontal="left" wrapText="1"/>
    </xf>
    <xf numFmtId="0" fontId="7" fillId="4" borderId="13" xfId="0" applyFont="1" applyFill="1" applyBorder="1" applyAlignment="1">
      <alignment horizontal="right" vertical="top" wrapText="1"/>
    </xf>
    <xf numFmtId="0" fontId="7" fillId="4" borderId="14" xfId="0" applyFont="1" applyFill="1" applyBorder="1" applyAlignment="1">
      <alignment horizontal="left" vertical="top" wrapText="1"/>
    </xf>
    <xf numFmtId="0" fontId="7" fillId="4" borderId="13" xfId="0" applyFont="1" applyFill="1" applyBorder="1" applyAlignment="1">
      <alignment horizontal="right" wrapText="1"/>
    </xf>
    <xf numFmtId="0" fontId="7" fillId="4" borderId="9" xfId="0" applyFont="1" applyFill="1" applyBorder="1" applyAlignment="1">
      <alignment horizontal="right" vertical="top" wrapText="1"/>
    </xf>
    <xf numFmtId="0" fontId="7" fillId="0" borderId="6" xfId="0" applyFont="1" applyBorder="1" applyAlignment="1">
      <alignment horizontal="center"/>
    </xf>
    <xf numFmtId="0" fontId="7" fillId="0" borderId="8" xfId="0" applyFont="1" applyBorder="1"/>
    <xf numFmtId="0" fontId="7" fillId="0" borderId="13" xfId="0" applyFont="1" applyBorder="1" applyAlignment="1">
      <alignment horizontal="center"/>
    </xf>
    <xf numFmtId="0" fontId="8" fillId="0" borderId="14" xfId="0" applyFont="1" applyBorder="1" applyAlignment="1">
      <alignment vertical="center"/>
    </xf>
    <xf numFmtId="0" fontId="7" fillId="0" borderId="9" xfId="0" applyFont="1" applyBorder="1" applyAlignment="1">
      <alignment horizontal="center"/>
    </xf>
    <xf numFmtId="0" fontId="8" fillId="0" borderId="11" xfId="0" applyFont="1" applyBorder="1" applyAlignment="1">
      <alignment vertical="center"/>
    </xf>
    <xf numFmtId="0" fontId="7" fillId="0" borderId="4" xfId="0" applyFont="1" applyBorder="1"/>
    <xf numFmtId="0" fontId="7" fillId="0" borderId="12" xfId="0" applyFont="1" applyBorder="1"/>
    <xf numFmtId="0" fontId="8" fillId="0" borderId="12" xfId="0" applyFont="1" applyBorder="1" applyAlignment="1">
      <alignment vertical="center"/>
    </xf>
    <xf numFmtId="0" fontId="8" fillId="0" borderId="5" xfId="0" applyFont="1" applyBorder="1" applyAlignment="1">
      <alignment vertical="center"/>
    </xf>
    <xf numFmtId="0" fontId="16" fillId="5" borderId="4" xfId="0" applyFont="1" applyFill="1" applyBorder="1" applyAlignment="1">
      <alignment horizontal="center" vertical="center" wrapText="1"/>
    </xf>
    <xf numFmtId="0" fontId="16" fillId="5" borderId="4" xfId="0" applyFont="1" applyFill="1" applyBorder="1" applyAlignment="1">
      <alignment horizontal="left" vertical="center" wrapText="1"/>
    </xf>
    <xf numFmtId="0" fontId="7" fillId="0" borderId="0" xfId="0" applyFont="1" applyAlignment="1">
      <alignment vertical="top" wrapText="1"/>
    </xf>
    <xf numFmtId="1" fontId="7" fillId="0" borderId="0" xfId="0" applyNumberFormat="1" applyFont="1" applyAlignment="1">
      <alignment vertical="top" wrapText="1"/>
    </xf>
    <xf numFmtId="0" fontId="8" fillId="0" borderId="0" xfId="0" applyFont="1" applyAlignment="1">
      <alignment vertical="center"/>
    </xf>
    <xf numFmtId="164" fontId="8" fillId="0" borderId="0" xfId="0" applyNumberFormat="1" applyFont="1" applyAlignment="1">
      <alignment vertical="center"/>
    </xf>
    <xf numFmtId="2" fontId="8" fillId="0" borderId="0" xfId="0" applyNumberFormat="1" applyFont="1" applyAlignment="1">
      <alignment vertical="center"/>
    </xf>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1" fontId="6" fillId="0" borderId="0" xfId="0" applyNumberFormat="1" applyFont="1" applyAlignment="1">
      <alignment vertical="center"/>
    </xf>
    <xf numFmtId="0" fontId="0" fillId="0" borderId="0" xfId="0" applyAlignment="1">
      <alignment horizontal="center"/>
    </xf>
    <xf numFmtId="1" fontId="7" fillId="0" borderId="0" xfId="0" applyNumberFormat="1" applyFont="1"/>
    <xf numFmtId="164" fontId="7" fillId="0" borderId="0" xfId="0" applyNumberFormat="1" applyFont="1"/>
    <xf numFmtId="0" fontId="11" fillId="0" borderId="0" xfId="0" applyFont="1"/>
    <xf numFmtId="0" fontId="7" fillId="0" borderId="0" xfId="0" applyFont="1" applyAlignment="1">
      <alignment horizontal="right"/>
    </xf>
    <xf numFmtId="2" fontId="9" fillId="0" borderId="0" xfId="0" applyNumberFormat="1" applyFont="1" applyAlignment="1">
      <alignment vertical="center"/>
    </xf>
    <xf numFmtId="2" fontId="7" fillId="0" borderId="0" xfId="0" applyNumberFormat="1" applyFont="1" applyAlignment="1">
      <alignment vertical="center"/>
    </xf>
    <xf numFmtId="0" fontId="1" fillId="0" borderId="0" xfId="0" applyFont="1" applyAlignment="1">
      <alignment horizontal="left" vertical="center" wrapText="1"/>
    </xf>
    <xf numFmtId="0" fontId="10" fillId="0" borderId="0" xfId="0" applyFont="1" applyAlignment="1">
      <alignment vertical="center"/>
    </xf>
    <xf numFmtId="0" fontId="11" fillId="0" borderId="0" xfId="0" applyFont="1" applyAlignment="1">
      <alignment horizontal="left" vertical="center" wrapText="1"/>
    </xf>
    <xf numFmtId="0" fontId="12" fillId="0" borderId="0" xfId="0" applyFont="1" applyAlignment="1">
      <alignment vertical="center"/>
    </xf>
    <xf numFmtId="0" fontId="11" fillId="0" borderId="0" xfId="0" applyFont="1" applyAlignment="1">
      <alignment horizontal="center" vertical="center" wrapText="1"/>
    </xf>
    <xf numFmtId="0" fontId="13" fillId="0" borderId="0" xfId="0" applyFont="1" applyAlignment="1">
      <alignment horizontal="center" wrapText="1"/>
    </xf>
    <xf numFmtId="0" fontId="11" fillId="0" borderId="0" xfId="0" applyFont="1" applyAlignment="1">
      <alignment wrapText="1"/>
    </xf>
    <xf numFmtId="0" fontId="11" fillId="0" borderId="0" xfId="0" applyFont="1" applyAlignment="1">
      <alignment horizontal="center" wrapText="1"/>
    </xf>
    <xf numFmtId="0" fontId="11" fillId="0" borderId="0" xfId="0" applyFont="1" applyAlignment="1">
      <alignment horizontal="left" wrapText="1"/>
    </xf>
    <xf numFmtId="2" fontId="7" fillId="0" borderId="0" xfId="0" applyNumberFormat="1" applyFont="1"/>
    <xf numFmtId="0" fontId="7" fillId="2" borderId="1" xfId="0" applyFont="1" applyFill="1" applyBorder="1" applyAlignment="1">
      <alignment horizontal="left" wrapText="1"/>
    </xf>
    <xf numFmtId="0" fontId="7" fillId="2" borderId="2" xfId="0" applyFont="1" applyFill="1" applyBorder="1" applyAlignment="1">
      <alignment horizontal="left" wrapText="1"/>
    </xf>
    <xf numFmtId="0" fontId="7" fillId="2" borderId="3" xfId="0" applyFont="1" applyFill="1" applyBorder="1" applyAlignment="1">
      <alignment horizontal="left" wrapText="1"/>
    </xf>
    <xf numFmtId="0" fontId="14" fillId="3" borderId="4" xfId="0" applyFont="1" applyFill="1" applyBorder="1" applyAlignment="1">
      <alignment horizontal="left" vertical="center" wrapText="1"/>
    </xf>
    <xf numFmtId="0" fontId="15" fillId="3" borderId="6" xfId="0" applyFont="1" applyFill="1" applyBorder="1" applyAlignment="1">
      <alignment horizontal="left"/>
    </xf>
    <xf numFmtId="0" fontId="15" fillId="3" borderId="7" xfId="0" applyFont="1" applyFill="1" applyBorder="1" applyAlignment="1">
      <alignment horizontal="left"/>
    </xf>
    <xf numFmtId="0" fontId="15" fillId="3" borderId="8" xfId="0" applyFont="1" applyFill="1" applyBorder="1" applyAlignment="1">
      <alignment horizontal="left"/>
    </xf>
    <xf numFmtId="0" fontId="15" fillId="3" borderId="9" xfId="0" applyFont="1" applyFill="1" applyBorder="1" applyAlignment="1">
      <alignment horizontal="left"/>
    </xf>
    <xf numFmtId="0" fontId="15" fillId="3" borderId="10" xfId="0" applyFont="1" applyFill="1" applyBorder="1" applyAlignment="1">
      <alignment horizontal="left"/>
    </xf>
    <xf numFmtId="0" fontId="15" fillId="3" borderId="11" xfId="0" applyFont="1" applyFill="1" applyBorder="1" applyAlignment="1">
      <alignment horizontal="left"/>
    </xf>
    <xf numFmtId="0" fontId="7" fillId="4" borderId="9" xfId="0" applyFont="1" applyFill="1" applyBorder="1" applyAlignment="1">
      <alignment horizontal="left" vertical="top" wrapText="1"/>
    </xf>
    <xf numFmtId="0" fontId="7" fillId="4" borderId="10"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0" xfId="0" applyFont="1" applyFill="1" applyAlignment="1">
      <alignment horizontal="left" vertical="top" wrapText="1"/>
    </xf>
    <xf numFmtId="0" fontId="7" fillId="4" borderId="14" xfId="0" applyFont="1" applyFill="1" applyBorder="1" applyAlignment="1">
      <alignment horizontal="left" vertical="top" wrapText="1"/>
    </xf>
    <xf numFmtId="164" fontId="7" fillId="4" borderId="10" xfId="0" applyNumberFormat="1" applyFont="1" applyFill="1" applyBorder="1" applyAlignment="1">
      <alignment horizontal="left" vertical="top" wrapText="1"/>
    </xf>
    <xf numFmtId="164" fontId="7" fillId="4" borderId="11"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345469218462176E-2"/>
          <c:y val="0.1162318545825619"/>
          <c:w val="0.9106545307815378"/>
          <c:h val="0.73216307653059542"/>
        </c:manualLayout>
      </c:layout>
      <c:lineChart>
        <c:grouping val="standard"/>
        <c:varyColors val="0"/>
        <c:ser>
          <c:idx val="0"/>
          <c:order val="0"/>
          <c:tx>
            <c:strRef>
              <c:f>Analysis!$B$27</c:f>
              <c:strCache>
                <c:ptCount val="1"/>
                <c:pt idx="0">
                  <c:v>Profit Expecations</c:v>
                </c:pt>
              </c:strCache>
            </c:strRef>
          </c:tx>
          <c:spPr>
            <a:ln w="28575" cap="rnd">
              <a:solidFill>
                <a:schemeClr val="accent1"/>
              </a:solidFill>
              <a:round/>
            </a:ln>
            <a:effectLst/>
          </c:spPr>
          <c:marker>
            <c:symbol val="none"/>
          </c:marker>
          <c:cat>
            <c:numRef>
              <c:f>Analysis!$C$23:$Q$23</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Analysis!$C$27:$Q$27</c:f>
              <c:numCache>
                <c:formatCode>0.0</c:formatCode>
                <c:ptCount val="15"/>
                <c:pt idx="0">
                  <c:v>88.89</c:v>
                </c:pt>
                <c:pt idx="1">
                  <c:v>67.650000000000006</c:v>
                </c:pt>
                <c:pt idx="2">
                  <c:v>42.42</c:v>
                </c:pt>
                <c:pt idx="3">
                  <c:v>56</c:v>
                </c:pt>
                <c:pt idx="4">
                  <c:v>50</c:v>
                </c:pt>
                <c:pt idx="5">
                  <c:v>68.289999999999992</c:v>
                </c:pt>
                <c:pt idx="6">
                  <c:v>65.63</c:v>
                </c:pt>
                <c:pt idx="7">
                  <c:v>76.66</c:v>
                </c:pt>
                <c:pt idx="8">
                  <c:v>48.78</c:v>
                </c:pt>
                <c:pt idx="9">
                  <c:v>45</c:v>
                </c:pt>
                <c:pt idx="10">
                  <c:v>55.5</c:v>
                </c:pt>
                <c:pt idx="11">
                  <c:v>75</c:v>
                </c:pt>
                <c:pt idx="12">
                  <c:v>55.5</c:v>
                </c:pt>
                <c:pt idx="13">
                  <c:v>65.400000000000006</c:v>
                </c:pt>
                <c:pt idx="14">
                  <c:v>72</c:v>
                </c:pt>
              </c:numCache>
            </c:numRef>
          </c:val>
          <c:smooth val="0"/>
          <c:extLst>
            <c:ext xmlns:c16="http://schemas.microsoft.com/office/drawing/2014/chart" uri="{C3380CC4-5D6E-409C-BE32-E72D297353CC}">
              <c16:uniqueId val="{00000000-8A7A-400A-ACDB-1D3ACEF18943}"/>
            </c:ext>
          </c:extLst>
        </c:ser>
        <c:ser>
          <c:idx val="1"/>
          <c:order val="1"/>
          <c:tx>
            <c:strRef>
              <c:f>Analysis!$B$28</c:f>
              <c:strCache>
                <c:ptCount val="1"/>
                <c:pt idx="0">
                  <c:v>Investment Intentions</c:v>
                </c:pt>
              </c:strCache>
            </c:strRef>
          </c:tx>
          <c:spPr>
            <a:ln w="28575" cap="rnd">
              <a:solidFill>
                <a:schemeClr val="accent2"/>
              </a:solidFill>
              <a:round/>
            </a:ln>
            <a:effectLst/>
          </c:spPr>
          <c:marker>
            <c:symbol val="none"/>
          </c:marker>
          <c:cat>
            <c:numRef>
              <c:f>Analysis!$C$23:$Q$23</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Analysis!$C$28:$Q$28</c:f>
              <c:numCache>
                <c:formatCode>0.0</c:formatCode>
                <c:ptCount val="15"/>
                <c:pt idx="0">
                  <c:v>57.15</c:v>
                </c:pt>
                <c:pt idx="1">
                  <c:v>68.569999999999993</c:v>
                </c:pt>
                <c:pt idx="2">
                  <c:v>39.39</c:v>
                </c:pt>
                <c:pt idx="3">
                  <c:v>52</c:v>
                </c:pt>
                <c:pt idx="4">
                  <c:v>45.16</c:v>
                </c:pt>
                <c:pt idx="5">
                  <c:v>61.9</c:v>
                </c:pt>
                <c:pt idx="6">
                  <c:v>62.5</c:v>
                </c:pt>
                <c:pt idx="7">
                  <c:v>73.33</c:v>
                </c:pt>
                <c:pt idx="8">
                  <c:v>48.78</c:v>
                </c:pt>
                <c:pt idx="9">
                  <c:v>47.5</c:v>
                </c:pt>
                <c:pt idx="10">
                  <c:v>50</c:v>
                </c:pt>
                <c:pt idx="11">
                  <c:v>71.7</c:v>
                </c:pt>
                <c:pt idx="12">
                  <c:v>64.8</c:v>
                </c:pt>
                <c:pt idx="13">
                  <c:v>66.599999999999994</c:v>
                </c:pt>
                <c:pt idx="14">
                  <c:v>72</c:v>
                </c:pt>
              </c:numCache>
            </c:numRef>
          </c:val>
          <c:smooth val="0"/>
          <c:extLst>
            <c:ext xmlns:c16="http://schemas.microsoft.com/office/drawing/2014/chart" uri="{C3380CC4-5D6E-409C-BE32-E72D297353CC}">
              <c16:uniqueId val="{00000001-8A7A-400A-ACDB-1D3ACEF18943}"/>
            </c:ext>
          </c:extLst>
        </c:ser>
        <c:ser>
          <c:idx val="2"/>
          <c:order val="2"/>
          <c:tx>
            <c:strRef>
              <c:f>Analysis!$B$29</c:f>
              <c:strCache>
                <c:ptCount val="1"/>
                <c:pt idx="0">
                  <c:v>Recruitment Intentions</c:v>
                </c:pt>
              </c:strCache>
            </c:strRef>
          </c:tx>
          <c:spPr>
            <a:ln w="28575" cap="rnd">
              <a:solidFill>
                <a:schemeClr val="accent3"/>
              </a:solidFill>
              <a:round/>
            </a:ln>
            <a:effectLst/>
          </c:spPr>
          <c:marker>
            <c:symbol val="none"/>
          </c:marker>
          <c:cat>
            <c:numRef>
              <c:f>Analysis!$C$23:$Q$23</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Analysis!$C$29:$Q$29</c:f>
              <c:numCache>
                <c:formatCode>0.0</c:formatCode>
                <c:ptCount val="15"/>
                <c:pt idx="0">
                  <c:v>51.86</c:v>
                </c:pt>
                <c:pt idx="1">
                  <c:v>48.57</c:v>
                </c:pt>
                <c:pt idx="2">
                  <c:v>30.3</c:v>
                </c:pt>
                <c:pt idx="3">
                  <c:v>60</c:v>
                </c:pt>
                <c:pt idx="4">
                  <c:v>41.93</c:v>
                </c:pt>
                <c:pt idx="5">
                  <c:v>39.54</c:v>
                </c:pt>
                <c:pt idx="6">
                  <c:v>53.13</c:v>
                </c:pt>
                <c:pt idx="7">
                  <c:v>53.33</c:v>
                </c:pt>
                <c:pt idx="8">
                  <c:v>36.590000000000003</c:v>
                </c:pt>
                <c:pt idx="9">
                  <c:v>42.5</c:v>
                </c:pt>
                <c:pt idx="10">
                  <c:v>45.9</c:v>
                </c:pt>
                <c:pt idx="11">
                  <c:v>64.099999999999994</c:v>
                </c:pt>
                <c:pt idx="12">
                  <c:v>62.1</c:v>
                </c:pt>
                <c:pt idx="13">
                  <c:v>55.5</c:v>
                </c:pt>
                <c:pt idx="14">
                  <c:v>57</c:v>
                </c:pt>
              </c:numCache>
            </c:numRef>
          </c:val>
          <c:smooth val="0"/>
          <c:extLst>
            <c:ext xmlns:c16="http://schemas.microsoft.com/office/drawing/2014/chart" uri="{C3380CC4-5D6E-409C-BE32-E72D297353CC}">
              <c16:uniqueId val="{00000002-8A7A-400A-ACDB-1D3ACEF18943}"/>
            </c:ext>
          </c:extLst>
        </c:ser>
        <c:dLbls>
          <c:showLegendKey val="0"/>
          <c:showVal val="0"/>
          <c:showCatName val="0"/>
          <c:showSerName val="0"/>
          <c:showPercent val="0"/>
          <c:showBubbleSize val="0"/>
        </c:dLbls>
        <c:smooth val="0"/>
        <c:axId val="938456592"/>
        <c:axId val="1225045216"/>
      </c:lineChart>
      <c:catAx>
        <c:axId val="93845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045216"/>
        <c:crosses val="autoZero"/>
        <c:auto val="1"/>
        <c:lblAlgn val="ctr"/>
        <c:lblOffset val="100"/>
        <c:noMultiLvlLbl val="0"/>
      </c:catAx>
      <c:valAx>
        <c:axId val="1225045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8456592"/>
        <c:crosses val="autoZero"/>
        <c:crossBetween val="between"/>
      </c:valAx>
      <c:spPr>
        <a:noFill/>
        <a:ln>
          <a:noFill/>
        </a:ln>
        <a:effectLst/>
      </c:spPr>
    </c:plotArea>
    <c:legend>
      <c:legendPos val="b"/>
      <c:layout>
        <c:manualLayout>
          <c:xMode val="edge"/>
          <c:yMode val="edge"/>
          <c:x val="9.7353760445682461E-2"/>
          <c:y val="0.15700988129670346"/>
          <c:w val="0.70257627304861381"/>
          <c:h val="5.74961280510461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2026</a:t>
            </a:r>
            <a:r>
              <a:rPr lang="en-US" baseline="0"/>
              <a:t> Impediments to Business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Analysis!$D$32</c:f>
              <c:strCache>
                <c:ptCount val="1"/>
                <c:pt idx="0">
                  <c:v>Values</c:v>
                </c:pt>
              </c:strCache>
            </c:strRef>
          </c:tx>
          <c:spPr>
            <a:solidFill>
              <a:schemeClr val="accent2"/>
            </a:solidFill>
            <a:ln>
              <a:noFill/>
            </a:ln>
            <a:effectLst/>
          </c:spPr>
          <c:invertIfNegative val="0"/>
          <c:cat>
            <c:strRef>
              <c:f>Analysis!$B$33:$B$52</c:f>
              <c:strCache>
                <c:ptCount val="20"/>
                <c:pt idx="0">
                  <c:v>Unreliable utilities</c:v>
                </c:pt>
                <c:pt idx="1">
                  <c:v>Security/law and order</c:v>
                </c:pt>
                <c:pt idx="2">
                  <c:v>Lack of government capacity</c:v>
                </c:pt>
                <c:pt idx="3">
                  <c:v>Shortage of expertise/skills</c:v>
                </c:pt>
                <c:pt idx="4">
                  <c:v>Inflation</c:v>
                </c:pt>
                <c:pt idx="5">
                  <c:v>Regulatory uncertainty</c:v>
                </c:pt>
                <c:pt idx="6">
                  <c:v>Lack of market research/intelligence</c:v>
                </c:pt>
                <c:pt idx="7">
                  <c:v>Corruption</c:v>
                </c:pt>
                <c:pt idx="8">
                  <c:v>High employment costs</c:v>
                </c:pt>
                <c:pt idx="9">
                  <c:v>Unreliable telecommunications</c:v>
                </c:pt>
                <c:pt idx="10">
                  <c:v>Logistics</c:v>
                </c:pt>
                <c:pt idx="11">
                  <c:v>Foreign exchange</c:v>
                </c:pt>
                <c:pt idx="12">
                  <c:v>High real estate rental costs</c:v>
                </c:pt>
                <c:pt idx="13">
                  <c:v>Competition</c:v>
                </c:pt>
                <c:pt idx="14">
                  <c:v>Supply chain constraints</c:v>
                </c:pt>
                <c:pt idx="15">
                  <c:v>Work permits and visas</c:v>
                </c:pt>
                <c:pt idx="16">
                  <c:v>Access to capital</c:v>
                </c:pt>
                <c:pt idx="17">
                  <c:v>Lack of available office/warehouse space</c:v>
                </c:pt>
                <c:pt idx="18">
                  <c:v>Lack of available land</c:v>
                </c:pt>
                <c:pt idx="19">
                  <c:v>Access to overseas markets</c:v>
                </c:pt>
              </c:strCache>
            </c:strRef>
          </c:cat>
          <c:val>
            <c:numRef>
              <c:f>Analysis!$D$33:$D$52</c:f>
              <c:numCache>
                <c:formatCode>0.00</c:formatCode>
                <c:ptCount val="20"/>
                <c:pt idx="0">
                  <c:v>4.17</c:v>
                </c:pt>
                <c:pt idx="1">
                  <c:v>4.04</c:v>
                </c:pt>
                <c:pt idx="2">
                  <c:v>3.72</c:v>
                </c:pt>
                <c:pt idx="3">
                  <c:v>3.6</c:v>
                </c:pt>
                <c:pt idx="4">
                  <c:v>3.39</c:v>
                </c:pt>
                <c:pt idx="5">
                  <c:v>3.25</c:v>
                </c:pt>
                <c:pt idx="6">
                  <c:v>3.17</c:v>
                </c:pt>
                <c:pt idx="7">
                  <c:v>3.15</c:v>
                </c:pt>
                <c:pt idx="8">
                  <c:v>3.09</c:v>
                </c:pt>
                <c:pt idx="9">
                  <c:v>3.06</c:v>
                </c:pt>
                <c:pt idx="10">
                  <c:v>2.96</c:v>
                </c:pt>
                <c:pt idx="11">
                  <c:v>2.94</c:v>
                </c:pt>
                <c:pt idx="12">
                  <c:v>2.87</c:v>
                </c:pt>
                <c:pt idx="13">
                  <c:v>2.79</c:v>
                </c:pt>
                <c:pt idx="14">
                  <c:v>2.57</c:v>
                </c:pt>
                <c:pt idx="15">
                  <c:v>2.2999999999999998</c:v>
                </c:pt>
                <c:pt idx="16">
                  <c:v>2</c:v>
                </c:pt>
                <c:pt idx="17">
                  <c:v>1.91</c:v>
                </c:pt>
                <c:pt idx="18">
                  <c:v>1.71</c:v>
                </c:pt>
                <c:pt idx="19">
                  <c:v>1.64</c:v>
                </c:pt>
              </c:numCache>
            </c:numRef>
          </c:val>
          <c:extLst>
            <c:ext xmlns:c16="http://schemas.microsoft.com/office/drawing/2014/chart" uri="{C3380CC4-5D6E-409C-BE32-E72D297353CC}">
              <c16:uniqueId val="{00000001-BF44-4F91-AE30-100266424CB5}"/>
            </c:ext>
          </c:extLst>
        </c:ser>
        <c:dLbls>
          <c:showLegendKey val="0"/>
          <c:showVal val="0"/>
          <c:showCatName val="0"/>
          <c:showSerName val="0"/>
          <c:showPercent val="0"/>
          <c:showBubbleSize val="0"/>
        </c:dLbls>
        <c:gapWidth val="219"/>
        <c:overlap val="-27"/>
        <c:axId val="1187447536"/>
        <c:axId val="1187448016"/>
      </c:barChart>
      <c:catAx>
        <c:axId val="118744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7448016"/>
        <c:crosses val="autoZero"/>
        <c:auto val="1"/>
        <c:lblAlgn val="ctr"/>
        <c:lblOffset val="100"/>
        <c:noMultiLvlLbl val="0"/>
      </c:catAx>
      <c:valAx>
        <c:axId val="1187448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74475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Analysis!$A$60</c:f>
              <c:strCache>
                <c:ptCount val="1"/>
                <c:pt idx="0">
                  <c:v>High employment costs</c:v>
                </c:pt>
              </c:strCache>
            </c:strRef>
          </c:tx>
          <c:spPr>
            <a:ln w="28575" cap="rnd">
              <a:solidFill>
                <a:schemeClr val="accent3"/>
              </a:solidFill>
              <a:round/>
            </a:ln>
            <a:effectLst/>
          </c:spPr>
          <c:marker>
            <c:symbol val="none"/>
          </c:marker>
          <c:cat>
            <c:numRef>
              <c:f>Analysis!$B$59:$P$59</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Analysis!$B$60:$P$60</c:f>
              <c:numCache>
                <c:formatCode>General</c:formatCode>
                <c:ptCount val="15"/>
                <c:pt idx="0">
                  <c:v>6</c:v>
                </c:pt>
                <c:pt idx="1">
                  <c:v>5</c:v>
                </c:pt>
                <c:pt idx="2">
                  <c:v>5</c:v>
                </c:pt>
                <c:pt idx="3">
                  <c:v>6</c:v>
                </c:pt>
                <c:pt idx="4">
                  <c:v>8</c:v>
                </c:pt>
                <c:pt idx="5">
                  <c:v>7</c:v>
                </c:pt>
                <c:pt idx="6">
                  <c:v>6</c:v>
                </c:pt>
                <c:pt idx="7">
                  <c:v>10</c:v>
                </c:pt>
                <c:pt idx="8">
                  <c:v>11</c:v>
                </c:pt>
                <c:pt idx="9">
                  <c:v>9</c:v>
                </c:pt>
                <c:pt idx="10">
                  <c:v>12</c:v>
                </c:pt>
                <c:pt idx="11">
                  <c:v>11</c:v>
                </c:pt>
                <c:pt idx="12">
                  <c:v>12</c:v>
                </c:pt>
                <c:pt idx="13">
                  <c:v>12</c:v>
                </c:pt>
                <c:pt idx="14">
                  <c:v>9</c:v>
                </c:pt>
              </c:numCache>
            </c:numRef>
          </c:val>
          <c:smooth val="0"/>
          <c:extLst>
            <c:ext xmlns:c16="http://schemas.microsoft.com/office/drawing/2014/chart" uri="{C3380CC4-5D6E-409C-BE32-E72D297353CC}">
              <c16:uniqueId val="{00000002-70D2-4DB7-A0C7-C1A2ED2053BA}"/>
            </c:ext>
          </c:extLst>
        </c:ser>
        <c:ser>
          <c:idx val="3"/>
          <c:order val="1"/>
          <c:tx>
            <c:strRef>
              <c:f>Analysis!$A$61</c:f>
              <c:strCache>
                <c:ptCount val="1"/>
                <c:pt idx="0">
                  <c:v>High real estate rental costs</c:v>
                </c:pt>
              </c:strCache>
            </c:strRef>
          </c:tx>
          <c:spPr>
            <a:ln w="28575" cap="rnd">
              <a:solidFill>
                <a:schemeClr val="accent4"/>
              </a:solidFill>
              <a:round/>
            </a:ln>
            <a:effectLst/>
          </c:spPr>
          <c:marker>
            <c:symbol val="none"/>
          </c:marker>
          <c:cat>
            <c:numRef>
              <c:f>Analysis!$B$59:$P$59</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Analysis!$B$61:$P$61</c:f>
              <c:numCache>
                <c:formatCode>General</c:formatCode>
                <c:ptCount val="15"/>
                <c:pt idx="0">
                  <c:v>7</c:v>
                </c:pt>
                <c:pt idx="1">
                  <c:v>7</c:v>
                </c:pt>
                <c:pt idx="2">
                  <c:v>12</c:v>
                </c:pt>
                <c:pt idx="3">
                  <c:v>8</c:v>
                </c:pt>
                <c:pt idx="4">
                  <c:v>10</c:v>
                </c:pt>
                <c:pt idx="5">
                  <c:v>11</c:v>
                </c:pt>
                <c:pt idx="6">
                  <c:v>13</c:v>
                </c:pt>
                <c:pt idx="7">
                  <c:v>14</c:v>
                </c:pt>
                <c:pt idx="8">
                  <c:v>14</c:v>
                </c:pt>
                <c:pt idx="9">
                  <c:v>14</c:v>
                </c:pt>
                <c:pt idx="10">
                  <c:v>15</c:v>
                </c:pt>
                <c:pt idx="11">
                  <c:v>14</c:v>
                </c:pt>
                <c:pt idx="12">
                  <c:v>14</c:v>
                </c:pt>
                <c:pt idx="13">
                  <c:v>14</c:v>
                </c:pt>
                <c:pt idx="14">
                  <c:v>13</c:v>
                </c:pt>
              </c:numCache>
            </c:numRef>
          </c:val>
          <c:smooth val="0"/>
          <c:extLst>
            <c:ext xmlns:c16="http://schemas.microsoft.com/office/drawing/2014/chart" uri="{C3380CC4-5D6E-409C-BE32-E72D297353CC}">
              <c16:uniqueId val="{00000003-70D2-4DB7-A0C7-C1A2ED2053BA}"/>
            </c:ext>
          </c:extLst>
        </c:ser>
        <c:ser>
          <c:idx val="4"/>
          <c:order val="2"/>
          <c:tx>
            <c:strRef>
              <c:f>Analysis!$A$62</c:f>
              <c:strCache>
                <c:ptCount val="1"/>
                <c:pt idx="0">
                  <c:v>Logistics</c:v>
                </c:pt>
              </c:strCache>
            </c:strRef>
          </c:tx>
          <c:spPr>
            <a:ln w="28575" cap="rnd">
              <a:solidFill>
                <a:schemeClr val="accent5"/>
              </a:solidFill>
              <a:round/>
            </a:ln>
            <a:effectLst/>
          </c:spPr>
          <c:marker>
            <c:symbol val="none"/>
          </c:marker>
          <c:cat>
            <c:numRef>
              <c:f>Analysis!$B$59:$P$59</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Analysis!$B$62:$P$62</c:f>
              <c:numCache>
                <c:formatCode>General</c:formatCode>
                <c:ptCount val="15"/>
                <c:pt idx="0">
                  <c:v>5</c:v>
                </c:pt>
                <c:pt idx="1">
                  <c:v>4</c:v>
                </c:pt>
                <c:pt idx="2">
                  <c:v>8</c:v>
                </c:pt>
                <c:pt idx="3">
                  <c:v>10</c:v>
                </c:pt>
                <c:pt idx="4">
                  <c:v>5</c:v>
                </c:pt>
                <c:pt idx="5">
                  <c:v>8</c:v>
                </c:pt>
                <c:pt idx="6">
                  <c:v>8</c:v>
                </c:pt>
                <c:pt idx="7">
                  <c:v>11</c:v>
                </c:pt>
                <c:pt idx="8">
                  <c:v>8</c:v>
                </c:pt>
                <c:pt idx="9">
                  <c:v>9</c:v>
                </c:pt>
                <c:pt idx="10">
                  <c:v>9</c:v>
                </c:pt>
                <c:pt idx="11">
                  <c:v>10</c:v>
                </c:pt>
                <c:pt idx="12">
                  <c:v>10</c:v>
                </c:pt>
                <c:pt idx="13">
                  <c:v>9</c:v>
                </c:pt>
                <c:pt idx="14">
                  <c:v>11</c:v>
                </c:pt>
              </c:numCache>
            </c:numRef>
          </c:val>
          <c:smooth val="0"/>
          <c:extLst>
            <c:ext xmlns:c16="http://schemas.microsoft.com/office/drawing/2014/chart" uri="{C3380CC4-5D6E-409C-BE32-E72D297353CC}">
              <c16:uniqueId val="{00000004-70D2-4DB7-A0C7-C1A2ED2053BA}"/>
            </c:ext>
          </c:extLst>
        </c:ser>
        <c:ser>
          <c:idx val="5"/>
          <c:order val="3"/>
          <c:tx>
            <c:strRef>
              <c:f>Analysis!$A$63</c:f>
              <c:strCache>
                <c:ptCount val="1"/>
                <c:pt idx="0">
                  <c:v>Unreliable telecommunications</c:v>
                </c:pt>
              </c:strCache>
            </c:strRef>
          </c:tx>
          <c:spPr>
            <a:ln w="28575" cap="rnd">
              <a:solidFill>
                <a:schemeClr val="accent6"/>
              </a:solidFill>
              <a:round/>
            </a:ln>
            <a:effectLst/>
          </c:spPr>
          <c:marker>
            <c:symbol val="none"/>
          </c:marker>
          <c:cat>
            <c:numRef>
              <c:f>Analysis!$B$59:$P$59</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Analysis!$B$63:$P$63</c:f>
              <c:numCache>
                <c:formatCode>General</c:formatCode>
                <c:ptCount val="15"/>
                <c:pt idx="5">
                  <c:v>2</c:v>
                </c:pt>
                <c:pt idx="6">
                  <c:v>2</c:v>
                </c:pt>
                <c:pt idx="7">
                  <c:v>1</c:v>
                </c:pt>
                <c:pt idx="8">
                  <c:v>2</c:v>
                </c:pt>
                <c:pt idx="9">
                  <c:v>8</c:v>
                </c:pt>
                <c:pt idx="10">
                  <c:v>8</c:v>
                </c:pt>
                <c:pt idx="11">
                  <c:v>2</c:v>
                </c:pt>
                <c:pt idx="12">
                  <c:v>7</c:v>
                </c:pt>
                <c:pt idx="13">
                  <c:v>10</c:v>
                </c:pt>
                <c:pt idx="14">
                  <c:v>10</c:v>
                </c:pt>
              </c:numCache>
            </c:numRef>
          </c:val>
          <c:smooth val="0"/>
          <c:extLst>
            <c:ext xmlns:c16="http://schemas.microsoft.com/office/drawing/2014/chart" uri="{C3380CC4-5D6E-409C-BE32-E72D297353CC}">
              <c16:uniqueId val="{00000005-70D2-4DB7-A0C7-C1A2ED2053BA}"/>
            </c:ext>
          </c:extLst>
        </c:ser>
        <c:dLbls>
          <c:showLegendKey val="0"/>
          <c:showVal val="0"/>
          <c:showCatName val="0"/>
          <c:showSerName val="0"/>
          <c:showPercent val="0"/>
          <c:showBubbleSize val="0"/>
        </c:dLbls>
        <c:smooth val="0"/>
        <c:axId val="125132239"/>
        <c:axId val="125136559"/>
      </c:lineChart>
      <c:catAx>
        <c:axId val="125132239"/>
        <c:scaling>
          <c:orientation val="minMax"/>
        </c:scaling>
        <c:delete val="0"/>
        <c:axPos val="t"/>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36559"/>
        <c:crosses val="autoZero"/>
        <c:auto val="1"/>
        <c:lblAlgn val="ctr"/>
        <c:lblOffset val="100"/>
        <c:noMultiLvlLbl val="0"/>
      </c:catAx>
      <c:valAx>
        <c:axId val="125136559"/>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32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Analysis!$A$67</c:f>
              <c:strCache>
                <c:ptCount val="1"/>
                <c:pt idx="0">
                  <c:v>Lack of government capacity</c:v>
                </c:pt>
              </c:strCache>
            </c:strRef>
          </c:tx>
          <c:spPr>
            <a:ln w="28575" cap="rnd">
              <a:solidFill>
                <a:schemeClr val="accent1"/>
              </a:solidFill>
              <a:round/>
            </a:ln>
            <a:effectLst/>
          </c:spPr>
          <c:marker>
            <c:symbol val="none"/>
          </c:marker>
          <c:cat>
            <c:numRef>
              <c:f>Analysis!$B$66:$P$66</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Analysis!$B$67:$P$67</c:f>
              <c:numCache>
                <c:formatCode>0</c:formatCode>
                <c:ptCount val="15"/>
                <c:pt idx="0">
                  <c:v>8</c:v>
                </c:pt>
                <c:pt idx="1">
                  <c:v>6</c:v>
                </c:pt>
                <c:pt idx="2">
                  <c:v>6</c:v>
                </c:pt>
                <c:pt idx="3">
                  <c:v>3</c:v>
                </c:pt>
                <c:pt idx="4">
                  <c:v>6</c:v>
                </c:pt>
                <c:pt idx="5">
                  <c:v>6</c:v>
                </c:pt>
                <c:pt idx="6">
                  <c:v>5</c:v>
                </c:pt>
                <c:pt idx="7">
                  <c:v>4</c:v>
                </c:pt>
                <c:pt idx="8">
                  <c:v>7</c:v>
                </c:pt>
                <c:pt idx="9">
                  <c:v>3</c:v>
                </c:pt>
                <c:pt idx="10">
                  <c:v>3</c:v>
                </c:pt>
                <c:pt idx="11">
                  <c:v>5</c:v>
                </c:pt>
                <c:pt idx="12">
                  <c:v>4</c:v>
                </c:pt>
                <c:pt idx="13">
                  <c:v>4</c:v>
                </c:pt>
                <c:pt idx="14">
                  <c:v>3</c:v>
                </c:pt>
              </c:numCache>
            </c:numRef>
          </c:val>
          <c:smooth val="0"/>
          <c:extLst>
            <c:ext xmlns:c16="http://schemas.microsoft.com/office/drawing/2014/chart" uri="{C3380CC4-5D6E-409C-BE32-E72D297353CC}">
              <c16:uniqueId val="{00000000-4930-443D-A889-4A918CB1B45A}"/>
            </c:ext>
          </c:extLst>
        </c:ser>
        <c:ser>
          <c:idx val="1"/>
          <c:order val="1"/>
          <c:tx>
            <c:strRef>
              <c:f>Analysis!$A$68</c:f>
              <c:strCache>
                <c:ptCount val="1"/>
                <c:pt idx="0">
                  <c:v>Security/law and order</c:v>
                </c:pt>
              </c:strCache>
            </c:strRef>
          </c:tx>
          <c:spPr>
            <a:ln w="28575" cap="rnd">
              <a:solidFill>
                <a:schemeClr val="accent2"/>
              </a:solidFill>
              <a:round/>
            </a:ln>
            <a:effectLst/>
          </c:spPr>
          <c:marker>
            <c:symbol val="none"/>
          </c:marker>
          <c:cat>
            <c:numRef>
              <c:f>Analysis!$B$66:$P$66</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Analysis!$B$68:$P$68</c:f>
              <c:numCache>
                <c:formatCode>0</c:formatCode>
                <c:ptCount val="15"/>
                <c:pt idx="0">
                  <c:v>2</c:v>
                </c:pt>
                <c:pt idx="1">
                  <c:v>1</c:v>
                </c:pt>
                <c:pt idx="2">
                  <c:v>1</c:v>
                </c:pt>
                <c:pt idx="3">
                  <c:v>1</c:v>
                </c:pt>
                <c:pt idx="4">
                  <c:v>3</c:v>
                </c:pt>
                <c:pt idx="5">
                  <c:v>4</c:v>
                </c:pt>
                <c:pt idx="6">
                  <c:v>3</c:v>
                </c:pt>
                <c:pt idx="7">
                  <c:v>2</c:v>
                </c:pt>
                <c:pt idx="8">
                  <c:v>4</c:v>
                </c:pt>
                <c:pt idx="9">
                  <c:v>4</c:v>
                </c:pt>
                <c:pt idx="10">
                  <c:v>2</c:v>
                </c:pt>
                <c:pt idx="11">
                  <c:v>7</c:v>
                </c:pt>
                <c:pt idx="12">
                  <c:v>2</c:v>
                </c:pt>
                <c:pt idx="13">
                  <c:v>2</c:v>
                </c:pt>
                <c:pt idx="14">
                  <c:v>2</c:v>
                </c:pt>
              </c:numCache>
            </c:numRef>
          </c:val>
          <c:smooth val="0"/>
          <c:extLst>
            <c:ext xmlns:c16="http://schemas.microsoft.com/office/drawing/2014/chart" uri="{C3380CC4-5D6E-409C-BE32-E72D297353CC}">
              <c16:uniqueId val="{00000001-4930-443D-A889-4A918CB1B45A}"/>
            </c:ext>
          </c:extLst>
        </c:ser>
        <c:ser>
          <c:idx val="2"/>
          <c:order val="2"/>
          <c:tx>
            <c:strRef>
              <c:f>Analysis!$A$69</c:f>
              <c:strCache>
                <c:ptCount val="1"/>
                <c:pt idx="0">
                  <c:v>Shortage of expertise/skills</c:v>
                </c:pt>
              </c:strCache>
            </c:strRef>
          </c:tx>
          <c:spPr>
            <a:ln w="28575" cap="rnd">
              <a:solidFill>
                <a:schemeClr val="accent3"/>
              </a:solidFill>
              <a:round/>
            </a:ln>
            <a:effectLst/>
          </c:spPr>
          <c:marker>
            <c:symbol val="none"/>
          </c:marker>
          <c:cat>
            <c:numRef>
              <c:f>Analysis!$B$66:$P$66</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Analysis!$B$69:$P$69</c:f>
              <c:numCache>
                <c:formatCode>0</c:formatCode>
                <c:ptCount val="15"/>
                <c:pt idx="0">
                  <c:v>1</c:v>
                </c:pt>
                <c:pt idx="1">
                  <c:v>3</c:v>
                </c:pt>
                <c:pt idx="2">
                  <c:v>4</c:v>
                </c:pt>
                <c:pt idx="3">
                  <c:v>5</c:v>
                </c:pt>
                <c:pt idx="4">
                  <c:v>4</c:v>
                </c:pt>
                <c:pt idx="5">
                  <c:v>3</c:v>
                </c:pt>
                <c:pt idx="6">
                  <c:v>3</c:v>
                </c:pt>
                <c:pt idx="7">
                  <c:v>2</c:v>
                </c:pt>
                <c:pt idx="8">
                  <c:v>5</c:v>
                </c:pt>
                <c:pt idx="9">
                  <c:v>7</c:v>
                </c:pt>
                <c:pt idx="10">
                  <c:v>6</c:v>
                </c:pt>
                <c:pt idx="11">
                  <c:v>4</c:v>
                </c:pt>
                <c:pt idx="12">
                  <c:v>5</c:v>
                </c:pt>
                <c:pt idx="13">
                  <c:v>6</c:v>
                </c:pt>
                <c:pt idx="14">
                  <c:v>4</c:v>
                </c:pt>
              </c:numCache>
            </c:numRef>
          </c:val>
          <c:smooth val="0"/>
          <c:extLst>
            <c:ext xmlns:c16="http://schemas.microsoft.com/office/drawing/2014/chart" uri="{C3380CC4-5D6E-409C-BE32-E72D297353CC}">
              <c16:uniqueId val="{00000002-4930-443D-A889-4A918CB1B45A}"/>
            </c:ext>
          </c:extLst>
        </c:ser>
        <c:ser>
          <c:idx val="3"/>
          <c:order val="3"/>
          <c:tx>
            <c:strRef>
              <c:f>Analysis!$A$70</c:f>
              <c:strCache>
                <c:ptCount val="1"/>
                <c:pt idx="0">
                  <c:v>Unreliable utilities</c:v>
                </c:pt>
              </c:strCache>
            </c:strRef>
          </c:tx>
          <c:spPr>
            <a:ln w="28575" cap="rnd">
              <a:solidFill>
                <a:schemeClr val="accent4"/>
              </a:solidFill>
              <a:round/>
            </a:ln>
            <a:effectLst/>
          </c:spPr>
          <c:marker>
            <c:symbol val="none"/>
          </c:marker>
          <c:cat>
            <c:numRef>
              <c:f>Analysis!$B$66:$P$66</c:f>
              <c:numCache>
                <c:formatCode>General</c:formatCod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numCache>
            </c:numRef>
          </c:cat>
          <c:val>
            <c:numRef>
              <c:f>Analysis!$B$70:$P$70</c:f>
              <c:numCache>
                <c:formatCode>0</c:formatCode>
                <c:ptCount val="15"/>
                <c:pt idx="0">
                  <c:v>3</c:v>
                </c:pt>
                <c:pt idx="1">
                  <c:v>2</c:v>
                </c:pt>
                <c:pt idx="2">
                  <c:v>1</c:v>
                </c:pt>
                <c:pt idx="3">
                  <c:v>2</c:v>
                </c:pt>
                <c:pt idx="4">
                  <c:v>2</c:v>
                </c:pt>
                <c:pt idx="5">
                  <c:v>5</c:v>
                </c:pt>
                <c:pt idx="6">
                  <c:v>12</c:v>
                </c:pt>
                <c:pt idx="7">
                  <c:v>6</c:v>
                </c:pt>
                <c:pt idx="8">
                  <c:v>2</c:v>
                </c:pt>
                <c:pt idx="9">
                  <c:v>6</c:v>
                </c:pt>
                <c:pt idx="10">
                  <c:v>4</c:v>
                </c:pt>
                <c:pt idx="11">
                  <c:v>3</c:v>
                </c:pt>
                <c:pt idx="12">
                  <c:v>3</c:v>
                </c:pt>
                <c:pt idx="13">
                  <c:v>3</c:v>
                </c:pt>
                <c:pt idx="14">
                  <c:v>1</c:v>
                </c:pt>
              </c:numCache>
            </c:numRef>
          </c:val>
          <c:smooth val="0"/>
          <c:extLst>
            <c:ext xmlns:c16="http://schemas.microsoft.com/office/drawing/2014/chart" uri="{C3380CC4-5D6E-409C-BE32-E72D297353CC}">
              <c16:uniqueId val="{00000003-4930-443D-A889-4A918CB1B45A}"/>
            </c:ext>
          </c:extLst>
        </c:ser>
        <c:dLbls>
          <c:showLegendKey val="0"/>
          <c:showVal val="0"/>
          <c:showCatName val="0"/>
          <c:showSerName val="0"/>
          <c:showPercent val="0"/>
          <c:showBubbleSize val="0"/>
        </c:dLbls>
        <c:smooth val="0"/>
        <c:axId val="125164399"/>
        <c:axId val="125166319"/>
      </c:lineChart>
      <c:catAx>
        <c:axId val="125164399"/>
        <c:scaling>
          <c:orientation val="minMax"/>
        </c:scaling>
        <c:delete val="0"/>
        <c:axPos val="t"/>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66319"/>
        <c:crosses val="autoZero"/>
        <c:auto val="1"/>
        <c:lblAlgn val="ctr"/>
        <c:lblOffset val="100"/>
        <c:noMultiLvlLbl val="0"/>
      </c:catAx>
      <c:valAx>
        <c:axId val="125166319"/>
        <c:scaling>
          <c:orientation val="maxMin"/>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Ranks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64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1586</xdr:colOff>
      <xdr:row>0</xdr:row>
      <xdr:rowOff>9525</xdr:rowOff>
    </xdr:from>
    <xdr:to>
      <xdr:col>12</xdr:col>
      <xdr:colOff>19049</xdr:colOff>
      <xdr:row>20</xdr:row>
      <xdr:rowOff>165100</xdr:rowOff>
    </xdr:to>
    <xdr:graphicFrame macro="">
      <xdr:nvGraphicFramePr>
        <xdr:cNvPr id="2" name="Chart 1">
          <a:extLst>
            <a:ext uri="{FF2B5EF4-FFF2-40B4-BE49-F238E27FC236}">
              <a16:creationId xmlns:a16="http://schemas.microsoft.com/office/drawing/2014/main" id="{993B36EA-991F-7C5F-E3F7-F2126947B7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207962</xdr:colOff>
      <xdr:row>0</xdr:row>
      <xdr:rowOff>19053</xdr:rowOff>
    </xdr:from>
    <xdr:to>
      <xdr:col>17</xdr:col>
      <xdr:colOff>533401</xdr:colOff>
      <xdr:row>21</xdr:row>
      <xdr:rowOff>9525</xdr:rowOff>
    </xdr:to>
    <xdr:graphicFrame macro="">
      <xdr:nvGraphicFramePr>
        <xdr:cNvPr id="3" name="Chart 2">
          <a:extLst>
            <a:ext uri="{FF2B5EF4-FFF2-40B4-BE49-F238E27FC236}">
              <a16:creationId xmlns:a16="http://schemas.microsoft.com/office/drawing/2014/main" id="{592C4AA7-72AE-ED61-26A4-4ED7427D5E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58737</xdr:colOff>
      <xdr:row>0</xdr:row>
      <xdr:rowOff>28576</xdr:rowOff>
    </xdr:from>
    <xdr:to>
      <xdr:col>26</xdr:col>
      <xdr:colOff>501650</xdr:colOff>
      <xdr:row>20</xdr:row>
      <xdr:rowOff>142876</xdr:rowOff>
    </xdr:to>
    <xdr:graphicFrame macro="">
      <xdr:nvGraphicFramePr>
        <xdr:cNvPr id="11" name="Chart 10">
          <a:extLst>
            <a:ext uri="{FF2B5EF4-FFF2-40B4-BE49-F238E27FC236}">
              <a16:creationId xmlns:a16="http://schemas.microsoft.com/office/drawing/2014/main" id="{6E8480F1-8F6A-961A-6129-319AE11B39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134937</xdr:colOff>
      <xdr:row>0</xdr:row>
      <xdr:rowOff>47624</xdr:rowOff>
    </xdr:from>
    <xdr:to>
      <xdr:col>34</xdr:col>
      <xdr:colOff>444500</xdr:colOff>
      <xdr:row>20</xdr:row>
      <xdr:rowOff>133349</xdr:rowOff>
    </xdr:to>
    <xdr:graphicFrame macro="">
      <xdr:nvGraphicFramePr>
        <xdr:cNvPr id="12" name="Chart 11">
          <a:extLst>
            <a:ext uri="{FF2B5EF4-FFF2-40B4-BE49-F238E27FC236}">
              <a16:creationId xmlns:a16="http://schemas.microsoft.com/office/drawing/2014/main" id="{EDDBF8F1-36A2-46E2-8C58-CBAF3F7C43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45"/>
  <sheetViews>
    <sheetView showGridLines="0" tabSelected="1" topLeftCell="A27" zoomScaleNormal="100" workbookViewId="0">
      <selection activeCell="B10" sqref="B10"/>
    </sheetView>
  </sheetViews>
  <sheetFormatPr defaultColWidth="8.625" defaultRowHeight="15"/>
  <cols>
    <col min="1" max="1" width="8.625" style="1"/>
    <col min="2" max="2" width="31.25" style="1" bestFit="1" customWidth="1"/>
    <col min="3" max="3" width="38" style="1" customWidth="1"/>
    <col min="4" max="4" width="97.25" style="1" customWidth="1"/>
    <col min="5" max="16384" width="8.625" style="1"/>
  </cols>
  <sheetData>
    <row r="2" spans="2:4" ht="21" customHeight="1">
      <c r="B2" s="62" t="s">
        <v>367</v>
      </c>
      <c r="C2" s="63"/>
      <c r="D2" s="64"/>
    </row>
    <row r="3" spans="2:4" ht="21" customHeight="1">
      <c r="B3" s="65"/>
      <c r="C3" s="66"/>
      <c r="D3" s="67"/>
    </row>
    <row r="4" spans="2:4">
      <c r="B4" s="58"/>
      <c r="C4" s="59"/>
      <c r="D4" s="60"/>
    </row>
    <row r="5" spans="2:4">
      <c r="B5" s="4" t="s">
        <v>378</v>
      </c>
      <c r="C5" s="5"/>
      <c r="D5" s="6"/>
    </row>
    <row r="6" spans="2:4" ht="34.5" customHeight="1">
      <c r="B6" s="68" t="s">
        <v>379</v>
      </c>
      <c r="C6" s="69"/>
      <c r="D6" s="70"/>
    </row>
    <row r="7" spans="2:4">
      <c r="B7" s="3"/>
      <c r="C7" s="3"/>
      <c r="D7" s="3"/>
    </row>
    <row r="8" spans="2:4">
      <c r="B8" s="7" t="s">
        <v>380</v>
      </c>
      <c r="C8" s="8"/>
      <c r="D8" s="9"/>
    </row>
    <row r="9" spans="2:4" ht="34.5" customHeight="1">
      <c r="B9" s="68" t="s">
        <v>415</v>
      </c>
      <c r="C9" s="69"/>
      <c r="D9" s="70"/>
    </row>
    <row r="10" spans="2:4">
      <c r="B10" s="2"/>
      <c r="C10" s="2"/>
      <c r="D10" s="2"/>
    </row>
    <row r="11" spans="2:4">
      <c r="B11" s="4" t="s">
        <v>381</v>
      </c>
      <c r="C11" s="5"/>
      <c r="D11" s="6"/>
    </row>
    <row r="12" spans="2:4" ht="34.5" customHeight="1">
      <c r="B12" s="68" t="s">
        <v>382</v>
      </c>
      <c r="C12" s="69"/>
      <c r="D12" s="70"/>
    </row>
    <row r="13" spans="2:4">
      <c r="B13" s="3"/>
      <c r="C13" s="3"/>
      <c r="D13" s="3"/>
    </row>
    <row r="14" spans="2:4">
      <c r="B14" s="7" t="s">
        <v>383</v>
      </c>
      <c r="C14" s="8"/>
      <c r="D14" s="9"/>
    </row>
    <row r="15" spans="2:4" ht="36.950000000000003" customHeight="1">
      <c r="B15" s="68" t="s">
        <v>384</v>
      </c>
      <c r="C15" s="69"/>
      <c r="D15" s="70"/>
    </row>
    <row r="16" spans="2:4">
      <c r="B16" s="3"/>
      <c r="C16" s="3"/>
      <c r="D16" s="3"/>
    </row>
    <row r="17" spans="2:4">
      <c r="B17" s="7" t="s">
        <v>385</v>
      </c>
      <c r="C17" s="8"/>
      <c r="D17" s="9"/>
    </row>
    <row r="18" spans="2:4">
      <c r="B18" s="71" t="s">
        <v>386</v>
      </c>
      <c r="C18" s="72"/>
      <c r="D18" s="73"/>
    </row>
    <row r="19" spans="2:4">
      <c r="B19" s="68" t="s">
        <v>387</v>
      </c>
      <c r="C19" s="69"/>
      <c r="D19" s="70"/>
    </row>
    <row r="20" spans="2:4">
      <c r="B20" s="3"/>
      <c r="C20" s="3"/>
      <c r="D20" s="3"/>
    </row>
    <row r="21" spans="2:4">
      <c r="B21" s="7" t="s">
        <v>388</v>
      </c>
      <c r="C21" s="8"/>
      <c r="D21" s="9"/>
    </row>
    <row r="22" spans="2:4" ht="36" customHeight="1">
      <c r="B22" s="68" t="s">
        <v>389</v>
      </c>
      <c r="C22" s="69"/>
      <c r="D22" s="70"/>
    </row>
    <row r="23" spans="2:4">
      <c r="B23" s="3"/>
      <c r="C23" s="3"/>
      <c r="D23" s="3"/>
    </row>
    <row r="24" spans="2:4">
      <c r="B24" s="7" t="s">
        <v>390</v>
      </c>
      <c r="C24" s="8"/>
      <c r="D24" s="9"/>
    </row>
    <row r="25" spans="2:4">
      <c r="B25" s="16" t="s">
        <v>391</v>
      </c>
      <c r="C25" s="12" t="s">
        <v>392</v>
      </c>
      <c r="D25" s="17"/>
    </row>
    <row r="26" spans="2:4">
      <c r="B26" s="16" t="s">
        <v>393</v>
      </c>
      <c r="C26" s="13">
        <v>1</v>
      </c>
      <c r="D26" s="17"/>
    </row>
    <row r="27" spans="2:4">
      <c r="B27" s="16" t="s">
        <v>394</v>
      </c>
      <c r="C27" s="14">
        <v>46108</v>
      </c>
      <c r="D27" s="17"/>
    </row>
    <row r="28" spans="2:4">
      <c r="B28" s="18" t="s">
        <v>395</v>
      </c>
      <c r="C28" s="15" t="s">
        <v>396</v>
      </c>
      <c r="D28" s="17"/>
    </row>
    <row r="29" spans="2:4">
      <c r="B29" s="19" t="s">
        <v>398</v>
      </c>
      <c r="C29" s="74" t="s">
        <v>397</v>
      </c>
      <c r="D29" s="75"/>
    </row>
    <row r="30" spans="2:4">
      <c r="B30" s="11"/>
      <c r="C30" s="10"/>
      <c r="D30" s="3"/>
    </row>
    <row r="32" spans="2:4" ht="18.75">
      <c r="B32" s="61" t="s">
        <v>345</v>
      </c>
      <c r="C32" s="61"/>
      <c r="D32" s="61"/>
    </row>
    <row r="33" spans="2:4" ht="17.25">
      <c r="B33" s="30" t="s">
        <v>399</v>
      </c>
      <c r="C33" s="31" t="s">
        <v>400</v>
      </c>
      <c r="D33" s="31" t="s">
        <v>401</v>
      </c>
    </row>
    <row r="34" spans="2:4" ht="13.35" customHeight="1">
      <c r="B34" s="20">
        <v>1</v>
      </c>
      <c r="C34" s="26" t="s">
        <v>409</v>
      </c>
      <c r="D34" s="21" t="s">
        <v>408</v>
      </c>
    </row>
    <row r="35" spans="2:4" ht="13.35" customHeight="1">
      <c r="B35" s="22">
        <v>2</v>
      </c>
      <c r="C35" s="27" t="s">
        <v>333</v>
      </c>
      <c r="D35" s="23" t="s">
        <v>402</v>
      </c>
    </row>
    <row r="36" spans="2:4" ht="13.35" customHeight="1">
      <c r="B36" s="22">
        <v>3</v>
      </c>
      <c r="C36" s="28" t="s">
        <v>334</v>
      </c>
      <c r="D36" s="23" t="s">
        <v>403</v>
      </c>
    </row>
    <row r="37" spans="2:4" ht="13.35" customHeight="1">
      <c r="B37" s="22">
        <v>4</v>
      </c>
      <c r="C37" s="28" t="s">
        <v>335</v>
      </c>
      <c r="D37" s="23" t="s">
        <v>336</v>
      </c>
    </row>
    <row r="38" spans="2:4" ht="13.35" customHeight="1">
      <c r="B38" s="22">
        <v>5</v>
      </c>
      <c r="C38" s="28" t="s">
        <v>340</v>
      </c>
      <c r="D38" s="23" t="s">
        <v>337</v>
      </c>
    </row>
    <row r="39" spans="2:4" ht="13.35" customHeight="1">
      <c r="B39" s="22">
        <v>6</v>
      </c>
      <c r="C39" s="28" t="s">
        <v>326</v>
      </c>
      <c r="D39" s="23" t="s">
        <v>338</v>
      </c>
    </row>
    <row r="40" spans="2:4" ht="13.35" customHeight="1">
      <c r="B40" s="22">
        <v>7</v>
      </c>
      <c r="C40" s="28" t="s">
        <v>327</v>
      </c>
      <c r="D40" s="23" t="s">
        <v>339</v>
      </c>
    </row>
    <row r="41" spans="2:4" ht="13.35" customHeight="1">
      <c r="B41" s="22">
        <v>8</v>
      </c>
      <c r="C41" s="28" t="s">
        <v>319</v>
      </c>
      <c r="D41" s="23" t="s">
        <v>0</v>
      </c>
    </row>
    <row r="42" spans="2:4" ht="13.35" customHeight="1">
      <c r="B42" s="22">
        <v>9</v>
      </c>
      <c r="C42" s="28" t="s">
        <v>341</v>
      </c>
      <c r="D42" s="23" t="s">
        <v>404</v>
      </c>
    </row>
    <row r="43" spans="2:4" ht="13.35" customHeight="1">
      <c r="B43" s="22">
        <v>10</v>
      </c>
      <c r="C43" s="28" t="s">
        <v>342</v>
      </c>
      <c r="D43" s="23" t="s">
        <v>405</v>
      </c>
    </row>
    <row r="44" spans="2:4" ht="13.35" customHeight="1">
      <c r="B44" s="22">
        <v>11</v>
      </c>
      <c r="C44" s="28" t="s">
        <v>343</v>
      </c>
      <c r="D44" s="23" t="s">
        <v>406</v>
      </c>
    </row>
    <row r="45" spans="2:4" ht="13.35" customHeight="1">
      <c r="B45" s="24">
        <v>12</v>
      </c>
      <c r="C45" s="29" t="s">
        <v>344</v>
      </c>
      <c r="D45" s="25" t="s">
        <v>407</v>
      </c>
    </row>
  </sheetData>
  <mergeCells count="11">
    <mergeCell ref="B4:D4"/>
    <mergeCell ref="B32:D32"/>
    <mergeCell ref="B2:D3"/>
    <mergeCell ref="B6:D6"/>
    <mergeCell ref="B9:D9"/>
    <mergeCell ref="B12:D12"/>
    <mergeCell ref="B15:D15"/>
    <mergeCell ref="B18:D18"/>
    <mergeCell ref="B19:D19"/>
    <mergeCell ref="B22:D22"/>
    <mergeCell ref="C29:D29"/>
  </mergeCells>
  <phoneticPr fontId="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2EACA-75D6-4ECB-9FBC-5060BFB3EA08}">
  <dimension ref="A1:Q27"/>
  <sheetViews>
    <sheetView topLeftCell="A11" workbookViewId="0">
      <selection activeCell="A28" sqref="A28:XFD143"/>
    </sheetView>
  </sheetViews>
  <sheetFormatPr defaultColWidth="8.625" defaultRowHeight="15"/>
  <cols>
    <col min="1" max="1" width="34.875" style="1" customWidth="1"/>
    <col min="2" max="2" width="15.875" style="1" customWidth="1"/>
    <col min="3" max="17" width="7.625" style="1" customWidth="1"/>
    <col min="18" max="26" width="14" style="1" customWidth="1"/>
    <col min="27" max="16384" width="8.625" style="1"/>
  </cols>
  <sheetData>
    <row r="1" spans="1:17">
      <c r="A1" s="50" t="s">
        <v>319</v>
      </c>
      <c r="B1" s="50" t="s">
        <v>322</v>
      </c>
      <c r="C1" s="51">
        <v>2012</v>
      </c>
      <c r="D1" s="51">
        <v>2013</v>
      </c>
      <c r="E1" s="51">
        <v>2014</v>
      </c>
      <c r="F1" s="51">
        <v>2015</v>
      </c>
      <c r="G1" s="51">
        <v>2016</v>
      </c>
      <c r="H1" s="51">
        <v>2017</v>
      </c>
      <c r="I1" s="51">
        <v>2018</v>
      </c>
      <c r="J1" s="51">
        <v>2019</v>
      </c>
      <c r="K1" s="51">
        <v>2020</v>
      </c>
      <c r="L1" s="51">
        <v>2021</v>
      </c>
      <c r="M1" s="51">
        <v>2022</v>
      </c>
      <c r="N1" s="51">
        <v>2023</v>
      </c>
      <c r="O1" s="51">
        <v>2024</v>
      </c>
      <c r="P1" s="51">
        <v>2025</v>
      </c>
      <c r="Q1" s="51">
        <v>2026</v>
      </c>
    </row>
    <row r="2" spans="1:17">
      <c r="A2" s="37" t="s">
        <v>289</v>
      </c>
      <c r="B2" s="37" t="s">
        <v>278</v>
      </c>
      <c r="C2" s="36">
        <v>3.54</v>
      </c>
      <c r="D2" s="36"/>
      <c r="E2" s="36"/>
      <c r="F2" s="36"/>
      <c r="G2" s="36"/>
      <c r="H2" s="36"/>
      <c r="I2" s="36"/>
      <c r="J2" s="36"/>
      <c r="K2" s="36"/>
      <c r="L2" s="36"/>
      <c r="M2" s="36"/>
      <c r="N2" s="36"/>
      <c r="O2" s="36"/>
      <c r="P2" s="47"/>
      <c r="Q2" s="36"/>
    </row>
    <row r="3" spans="1:17">
      <c r="A3" s="37" t="s">
        <v>296</v>
      </c>
      <c r="B3" s="37" t="s">
        <v>278</v>
      </c>
      <c r="C3" s="36">
        <v>2.36</v>
      </c>
      <c r="D3" s="36">
        <v>2.69</v>
      </c>
      <c r="E3" s="36">
        <v>2.2999999999999998</v>
      </c>
      <c r="F3" s="36">
        <v>2.65</v>
      </c>
      <c r="G3" s="36">
        <v>2.87</v>
      </c>
      <c r="H3" s="36">
        <v>2.62</v>
      </c>
      <c r="I3" s="36">
        <v>2.42</v>
      </c>
      <c r="J3" s="36">
        <v>2.5299999999999998</v>
      </c>
      <c r="K3" s="36">
        <v>2.2400000000000002</v>
      </c>
      <c r="L3" s="36">
        <v>2.67</v>
      </c>
      <c r="M3" s="36">
        <v>2.42</v>
      </c>
      <c r="N3" s="36">
        <v>2.42</v>
      </c>
      <c r="O3" s="36">
        <v>1.91</v>
      </c>
      <c r="P3" s="47">
        <v>2</v>
      </c>
      <c r="Q3" s="36">
        <v>2</v>
      </c>
    </row>
    <row r="4" spans="1:17">
      <c r="A4" s="37" t="s">
        <v>280</v>
      </c>
      <c r="B4" s="37" t="s">
        <v>278</v>
      </c>
      <c r="C4" s="36">
        <v>4.18</v>
      </c>
      <c r="D4" s="36"/>
      <c r="E4" s="36"/>
      <c r="F4" s="36"/>
      <c r="G4" s="36"/>
      <c r="H4" s="36"/>
      <c r="I4" s="36"/>
      <c r="J4" s="36"/>
      <c r="K4" s="36"/>
      <c r="L4" s="36"/>
      <c r="M4" s="36"/>
      <c r="N4" s="36"/>
      <c r="O4" s="36"/>
      <c r="P4" s="47"/>
      <c r="Q4" s="36"/>
    </row>
    <row r="5" spans="1:17">
      <c r="A5" s="37" t="s">
        <v>293</v>
      </c>
      <c r="B5" s="37" t="s">
        <v>278</v>
      </c>
      <c r="C5" s="36">
        <v>2.71</v>
      </c>
      <c r="D5" s="36">
        <v>2.37</v>
      </c>
      <c r="E5" s="36">
        <v>2</v>
      </c>
      <c r="F5" s="36">
        <v>2.21</v>
      </c>
      <c r="G5" s="36">
        <v>2.39</v>
      </c>
      <c r="H5" s="36">
        <v>2.52</v>
      </c>
      <c r="I5" s="36">
        <v>2.06</v>
      </c>
      <c r="J5" s="36">
        <v>2.27</v>
      </c>
      <c r="K5" s="36">
        <v>2.0699999999999998</v>
      </c>
      <c r="L5" s="36">
        <v>2.41</v>
      </c>
      <c r="M5" s="36">
        <v>2.08</v>
      </c>
      <c r="N5" s="36">
        <v>2.11</v>
      </c>
      <c r="O5" s="36">
        <v>2.09</v>
      </c>
      <c r="P5" s="47">
        <v>1.8</v>
      </c>
      <c r="Q5" s="36">
        <v>1.64</v>
      </c>
    </row>
    <row r="6" spans="1:17">
      <c r="A6" s="37" t="s">
        <v>302</v>
      </c>
      <c r="B6" s="37" t="s">
        <v>278</v>
      </c>
      <c r="C6" s="36"/>
      <c r="D6" s="36"/>
      <c r="E6" s="36"/>
      <c r="F6" s="36"/>
      <c r="G6" s="36"/>
      <c r="H6" s="36"/>
      <c r="I6" s="36"/>
      <c r="J6" s="36"/>
      <c r="K6" s="36"/>
      <c r="L6" s="36">
        <v>4.3600000000000003</v>
      </c>
      <c r="M6" s="36">
        <v>3.58</v>
      </c>
      <c r="N6" s="36">
        <v>1.84</v>
      </c>
      <c r="O6" s="36"/>
      <c r="P6" s="47"/>
      <c r="Q6" s="36"/>
    </row>
    <row r="7" spans="1:17">
      <c r="A7" s="37" t="s">
        <v>292</v>
      </c>
      <c r="B7" s="37" t="s">
        <v>278</v>
      </c>
      <c r="C7" s="36">
        <v>3.11</v>
      </c>
      <c r="D7" s="36">
        <v>3.34</v>
      </c>
      <c r="E7" s="36">
        <v>3.36</v>
      </c>
      <c r="F7" s="36">
        <v>3.25</v>
      </c>
      <c r="G7" s="36">
        <v>3.48</v>
      </c>
      <c r="H7" s="36">
        <v>3.17</v>
      </c>
      <c r="I7" s="36">
        <v>2.9</v>
      </c>
      <c r="J7" s="36">
        <v>3.14</v>
      </c>
      <c r="K7" s="36">
        <v>3.15</v>
      </c>
      <c r="L7" s="36">
        <v>2.82</v>
      </c>
      <c r="M7" s="36">
        <v>3.03</v>
      </c>
      <c r="N7" s="36">
        <v>2.5099999999999998</v>
      </c>
      <c r="O7" s="36">
        <v>2.65</v>
      </c>
      <c r="P7" s="47">
        <v>2.62</v>
      </c>
      <c r="Q7" s="36">
        <v>2.79</v>
      </c>
    </row>
    <row r="8" spans="1:17">
      <c r="A8" s="37" t="s">
        <v>288</v>
      </c>
      <c r="B8" s="37" t="s">
        <v>278</v>
      </c>
      <c r="C8" s="36">
        <v>3.57</v>
      </c>
      <c r="D8" s="36">
        <v>3.23</v>
      </c>
      <c r="E8" s="36">
        <v>3.39</v>
      </c>
      <c r="F8" s="36">
        <v>3.38</v>
      </c>
      <c r="G8" s="36">
        <v>3.53</v>
      </c>
      <c r="H8" s="36">
        <v>3.14</v>
      </c>
      <c r="I8" s="36">
        <v>2.9</v>
      </c>
      <c r="J8" s="36">
        <v>3.13</v>
      </c>
      <c r="K8" s="36">
        <v>2.98</v>
      </c>
      <c r="L8" s="36">
        <v>2.97</v>
      </c>
      <c r="M8" s="36">
        <v>3.03</v>
      </c>
      <c r="N8" s="36">
        <v>2.97</v>
      </c>
      <c r="O8" s="36">
        <v>3.62</v>
      </c>
      <c r="P8" s="47">
        <v>3.51</v>
      </c>
      <c r="Q8" s="36">
        <v>3.15</v>
      </c>
    </row>
    <row r="9" spans="1:17">
      <c r="A9" s="37" t="s">
        <v>299</v>
      </c>
      <c r="B9" s="37" t="s">
        <v>278</v>
      </c>
      <c r="C9" s="36"/>
      <c r="D9" s="36"/>
      <c r="E9" s="36"/>
      <c r="F9" s="36"/>
      <c r="G9" s="36">
        <v>3.26</v>
      </c>
      <c r="H9" s="36"/>
      <c r="I9" s="36"/>
      <c r="J9" s="36"/>
      <c r="K9" s="36"/>
      <c r="L9" s="36"/>
      <c r="M9" s="36"/>
      <c r="N9" s="36"/>
      <c r="O9" s="36"/>
      <c r="P9" s="47"/>
      <c r="Q9" s="36"/>
    </row>
    <row r="10" spans="1:17">
      <c r="A10" s="37" t="s">
        <v>298</v>
      </c>
      <c r="B10" s="37" t="s">
        <v>278</v>
      </c>
      <c r="C10" s="36"/>
      <c r="D10" s="36"/>
      <c r="E10" s="36">
        <v>4.03</v>
      </c>
      <c r="F10" s="36">
        <v>3.5</v>
      </c>
      <c r="G10" s="36">
        <v>4.3899999999999997</v>
      </c>
      <c r="H10" s="36">
        <v>4.12</v>
      </c>
      <c r="I10" s="36">
        <v>3.81</v>
      </c>
      <c r="J10" s="36">
        <v>3.73</v>
      </c>
      <c r="K10" s="36">
        <v>3.98</v>
      </c>
      <c r="L10" s="36">
        <v>3.92</v>
      </c>
      <c r="M10" s="36">
        <v>3.47</v>
      </c>
      <c r="N10" s="36">
        <v>4.08</v>
      </c>
      <c r="O10" s="36">
        <v>4.6399999999999997</v>
      </c>
      <c r="P10" s="47">
        <v>4.24</v>
      </c>
      <c r="Q10" s="36">
        <v>2.94</v>
      </c>
    </row>
    <row r="11" spans="1:17">
      <c r="A11" s="37" t="s">
        <v>287</v>
      </c>
      <c r="B11" s="37" t="s">
        <v>278</v>
      </c>
      <c r="C11" s="36">
        <v>3.68</v>
      </c>
      <c r="D11" s="36">
        <v>3.29</v>
      </c>
      <c r="E11" s="36">
        <v>3.55</v>
      </c>
      <c r="F11" s="36">
        <v>3.29</v>
      </c>
      <c r="G11" s="36">
        <v>3.42</v>
      </c>
      <c r="H11" s="36"/>
      <c r="I11" s="36"/>
      <c r="J11" s="36"/>
      <c r="K11" s="36"/>
      <c r="L11" s="36"/>
      <c r="M11" s="36"/>
      <c r="N11" s="36"/>
      <c r="O11" s="36"/>
      <c r="P11" s="47"/>
      <c r="Q11" s="36"/>
    </row>
    <row r="12" spans="1:17">
      <c r="A12" s="37" t="s">
        <v>283</v>
      </c>
      <c r="B12" s="37" t="s">
        <v>278</v>
      </c>
      <c r="C12" s="36">
        <v>3.79</v>
      </c>
      <c r="D12" s="36">
        <v>3.86</v>
      </c>
      <c r="E12" s="36">
        <v>3.79</v>
      </c>
      <c r="F12" s="36">
        <v>3.4</v>
      </c>
      <c r="G12" s="36">
        <v>3.48</v>
      </c>
      <c r="H12" s="36">
        <v>3.31</v>
      </c>
      <c r="I12" s="36">
        <v>3.13</v>
      </c>
      <c r="J12" s="36">
        <v>2.97</v>
      </c>
      <c r="K12" s="36">
        <v>3.05</v>
      </c>
      <c r="L12" s="36">
        <v>3</v>
      </c>
      <c r="M12" s="36">
        <v>2.89</v>
      </c>
      <c r="N12" s="36">
        <v>3.24</v>
      </c>
      <c r="O12" s="36">
        <v>3.3</v>
      </c>
      <c r="P12" s="47">
        <v>2.98</v>
      </c>
      <c r="Q12" s="36">
        <v>3.09</v>
      </c>
    </row>
    <row r="13" spans="1:17">
      <c r="A13" s="37" t="s">
        <v>284</v>
      </c>
      <c r="B13" s="37" t="s">
        <v>278</v>
      </c>
      <c r="C13" s="36">
        <v>3.75</v>
      </c>
      <c r="D13" s="36">
        <v>3.63</v>
      </c>
      <c r="E13" s="36">
        <v>3.06</v>
      </c>
      <c r="F13" s="36">
        <v>3.36</v>
      </c>
      <c r="G13" s="36">
        <v>3.43</v>
      </c>
      <c r="H13" s="36">
        <v>2.98</v>
      </c>
      <c r="I13" s="36">
        <v>2.4500000000000002</v>
      </c>
      <c r="J13" s="36">
        <v>2.4700000000000002</v>
      </c>
      <c r="K13" s="36">
        <v>2.68</v>
      </c>
      <c r="L13" s="36">
        <v>2.62</v>
      </c>
      <c r="M13" s="36">
        <v>2.42</v>
      </c>
      <c r="N13" s="36">
        <v>2.74</v>
      </c>
      <c r="O13" s="36">
        <v>2.71</v>
      </c>
      <c r="P13" s="47">
        <v>2.89</v>
      </c>
      <c r="Q13" s="36">
        <v>2.87</v>
      </c>
    </row>
    <row r="14" spans="1:17">
      <c r="A14" s="37" t="s">
        <v>290</v>
      </c>
      <c r="B14" s="37" t="s">
        <v>278</v>
      </c>
      <c r="C14" s="36">
        <v>3.43</v>
      </c>
      <c r="D14" s="36">
        <v>3.49</v>
      </c>
      <c r="E14" s="36">
        <v>3.21</v>
      </c>
      <c r="F14" s="36">
        <v>3.04</v>
      </c>
      <c r="G14" s="36">
        <v>3.39</v>
      </c>
      <c r="H14" s="36">
        <v>2.76</v>
      </c>
      <c r="I14" s="36">
        <v>3.03</v>
      </c>
      <c r="J14" s="36">
        <v>2.59</v>
      </c>
      <c r="K14" s="36">
        <v>2.73</v>
      </c>
      <c r="L14" s="36">
        <v>2.61</v>
      </c>
      <c r="M14" s="36">
        <v>2.89</v>
      </c>
      <c r="N14" s="36">
        <v>3.5</v>
      </c>
      <c r="O14" s="36">
        <v>3.71</v>
      </c>
      <c r="P14" s="47">
        <v>3.56</v>
      </c>
      <c r="Q14" s="36">
        <v>3.39</v>
      </c>
    </row>
    <row r="15" spans="1:17">
      <c r="A15" s="37" t="s">
        <v>294</v>
      </c>
      <c r="B15" s="37" t="s">
        <v>278</v>
      </c>
      <c r="C15" s="36">
        <v>2.64</v>
      </c>
      <c r="D15" s="36">
        <v>2.69</v>
      </c>
      <c r="E15" s="36">
        <v>2.09</v>
      </c>
      <c r="F15" s="36">
        <v>2.2799999999999998</v>
      </c>
      <c r="G15" s="36">
        <v>2.16</v>
      </c>
      <c r="H15" s="36">
        <v>1.52</v>
      </c>
      <c r="I15" s="36">
        <v>1.47</v>
      </c>
      <c r="J15" s="36">
        <v>2.0699999999999998</v>
      </c>
      <c r="K15" s="36">
        <v>1.44</v>
      </c>
      <c r="L15" s="36">
        <v>1.72</v>
      </c>
      <c r="M15" s="36">
        <v>1.75</v>
      </c>
      <c r="N15" s="36">
        <v>1.61</v>
      </c>
      <c r="O15" s="36">
        <v>1.88</v>
      </c>
      <c r="P15" s="47">
        <v>1.63</v>
      </c>
      <c r="Q15" s="36">
        <v>1.71</v>
      </c>
    </row>
    <row r="16" spans="1:17">
      <c r="A16" s="37" t="s">
        <v>295</v>
      </c>
      <c r="B16" s="37" t="s">
        <v>278</v>
      </c>
      <c r="C16" s="36">
        <v>2.57</v>
      </c>
      <c r="D16" s="36">
        <v>2.14</v>
      </c>
      <c r="E16" s="36">
        <v>1.73</v>
      </c>
      <c r="F16" s="36">
        <v>1.67</v>
      </c>
      <c r="G16" s="36">
        <v>2.06</v>
      </c>
      <c r="H16" s="36">
        <v>1.6</v>
      </c>
      <c r="I16" s="36">
        <v>1.35</v>
      </c>
      <c r="J16" s="36">
        <v>1.76</v>
      </c>
      <c r="K16" s="36">
        <v>1.39</v>
      </c>
      <c r="L16" s="36">
        <v>1.44</v>
      </c>
      <c r="M16" s="36">
        <v>1.28</v>
      </c>
      <c r="N16" s="36">
        <v>1.68</v>
      </c>
      <c r="O16" s="36">
        <v>1.94</v>
      </c>
      <c r="P16" s="47">
        <v>1.7</v>
      </c>
      <c r="Q16" s="36">
        <v>1.91</v>
      </c>
    </row>
    <row r="17" spans="1:17">
      <c r="A17" s="37" t="s">
        <v>286</v>
      </c>
      <c r="B17" s="37" t="s">
        <v>278</v>
      </c>
      <c r="C17" s="36">
        <v>3.71</v>
      </c>
      <c r="D17" s="36">
        <v>3.83</v>
      </c>
      <c r="E17" s="36">
        <v>3.73</v>
      </c>
      <c r="F17" s="36">
        <v>3.54</v>
      </c>
      <c r="G17" s="36">
        <v>3.58</v>
      </c>
      <c r="H17" s="36">
        <v>3.5</v>
      </c>
      <c r="I17" s="36">
        <v>3.35</v>
      </c>
      <c r="J17" s="36">
        <v>3.73</v>
      </c>
      <c r="K17" s="36">
        <v>3.63</v>
      </c>
      <c r="L17" s="36">
        <v>3.87</v>
      </c>
      <c r="M17" s="36">
        <v>3.72</v>
      </c>
      <c r="N17" s="36">
        <v>3.78</v>
      </c>
      <c r="O17" s="36">
        <v>4.18</v>
      </c>
      <c r="P17" s="47">
        <v>4</v>
      </c>
      <c r="Q17" s="36">
        <v>3.72</v>
      </c>
    </row>
    <row r="18" spans="1:17">
      <c r="A18" s="37" t="s">
        <v>291</v>
      </c>
      <c r="B18" s="37" t="s">
        <v>278</v>
      </c>
      <c r="C18" s="36">
        <v>3.14</v>
      </c>
      <c r="D18" s="36">
        <v>2.89</v>
      </c>
      <c r="E18" s="36">
        <v>2.85</v>
      </c>
      <c r="F18" s="36">
        <v>2.58</v>
      </c>
      <c r="G18" s="36">
        <v>3.06</v>
      </c>
      <c r="H18" s="36">
        <v>2.69</v>
      </c>
      <c r="I18" s="36">
        <v>2.9</v>
      </c>
      <c r="J18" s="36">
        <v>3.13</v>
      </c>
      <c r="K18" s="36">
        <v>3.1</v>
      </c>
      <c r="L18" s="36">
        <v>2.5499999999999998</v>
      </c>
      <c r="M18" s="36">
        <v>2.5299999999999998</v>
      </c>
      <c r="N18" s="36">
        <v>2.81</v>
      </c>
      <c r="O18" s="36">
        <v>2.82</v>
      </c>
      <c r="P18" s="47">
        <v>3.04</v>
      </c>
      <c r="Q18" s="36">
        <v>3.17</v>
      </c>
    </row>
    <row r="19" spans="1:17">
      <c r="A19" s="37" t="s">
        <v>282</v>
      </c>
      <c r="B19" s="37" t="s">
        <v>278</v>
      </c>
      <c r="C19" s="36">
        <v>3.89</v>
      </c>
      <c r="D19" s="36">
        <v>3.89</v>
      </c>
      <c r="E19" s="36">
        <v>3.52</v>
      </c>
      <c r="F19" s="36">
        <v>3.25</v>
      </c>
      <c r="G19" s="36">
        <v>3.74</v>
      </c>
      <c r="H19" s="36">
        <v>3.24</v>
      </c>
      <c r="I19" s="36">
        <v>2.94</v>
      </c>
      <c r="J19" s="36">
        <v>2.8</v>
      </c>
      <c r="K19" s="36">
        <v>3.3</v>
      </c>
      <c r="L19" s="36">
        <v>3</v>
      </c>
      <c r="M19" s="36">
        <v>3.14</v>
      </c>
      <c r="N19" s="36">
        <v>3.27</v>
      </c>
      <c r="O19" s="36">
        <v>3.47</v>
      </c>
      <c r="P19" s="47">
        <v>3.37</v>
      </c>
      <c r="Q19" s="36">
        <v>2.96</v>
      </c>
    </row>
    <row r="20" spans="1:17">
      <c r="A20" s="37" t="s">
        <v>301</v>
      </c>
      <c r="B20" s="37" t="s">
        <v>278</v>
      </c>
      <c r="C20" s="36"/>
      <c r="D20" s="36"/>
      <c r="E20" s="36"/>
      <c r="F20" s="36"/>
      <c r="G20" s="36"/>
      <c r="H20" s="36"/>
      <c r="I20" s="36"/>
      <c r="J20" s="36"/>
      <c r="K20" s="36">
        <v>3.66</v>
      </c>
      <c r="L20" s="36">
        <v>3.54</v>
      </c>
      <c r="M20" s="36">
        <v>3.83</v>
      </c>
      <c r="N20" s="36">
        <v>3.77</v>
      </c>
      <c r="O20" s="36">
        <v>4</v>
      </c>
      <c r="P20" s="47">
        <v>4</v>
      </c>
      <c r="Q20" s="36">
        <v>3.25</v>
      </c>
    </row>
    <row r="21" spans="1:17">
      <c r="A21" s="37" t="s">
        <v>279</v>
      </c>
      <c r="B21" s="37" t="s">
        <v>278</v>
      </c>
      <c r="C21" s="36">
        <v>4.21</v>
      </c>
      <c r="D21" s="36">
        <v>4.37</v>
      </c>
      <c r="E21" s="36">
        <v>4.1500000000000004</v>
      </c>
      <c r="F21" s="36">
        <v>3.96</v>
      </c>
      <c r="G21" s="36">
        <v>4.03</v>
      </c>
      <c r="H21" s="36">
        <v>3.68</v>
      </c>
      <c r="I21" s="36">
        <v>3.39</v>
      </c>
      <c r="J21" s="36">
        <v>3.77</v>
      </c>
      <c r="K21" s="36">
        <v>3.8</v>
      </c>
      <c r="L21" s="36">
        <v>3.69</v>
      </c>
      <c r="M21" s="36">
        <v>3.78</v>
      </c>
      <c r="N21" s="36">
        <v>3.69</v>
      </c>
      <c r="O21" s="36">
        <v>4.3899999999999997</v>
      </c>
      <c r="P21" s="47">
        <v>4.1500000000000004</v>
      </c>
      <c r="Q21" s="36">
        <v>4.04</v>
      </c>
    </row>
    <row r="22" spans="1:17">
      <c r="A22" s="37" t="s">
        <v>277</v>
      </c>
      <c r="B22" s="37" t="s">
        <v>278</v>
      </c>
      <c r="C22" s="36">
        <v>4.25</v>
      </c>
      <c r="D22" s="36">
        <v>4.09</v>
      </c>
      <c r="E22" s="36">
        <v>3.91</v>
      </c>
      <c r="F22" s="36">
        <v>3.46</v>
      </c>
      <c r="G22" s="36">
        <v>4</v>
      </c>
      <c r="H22" s="36">
        <v>3.71</v>
      </c>
      <c r="I22" s="36">
        <v>3.39</v>
      </c>
      <c r="J22" s="36">
        <v>3.77</v>
      </c>
      <c r="K22" s="36">
        <v>3.66</v>
      </c>
      <c r="L22" s="36">
        <v>3.44</v>
      </c>
      <c r="M22" s="36">
        <v>3.47</v>
      </c>
      <c r="N22" s="36">
        <v>3.79</v>
      </c>
      <c r="O22" s="36">
        <v>4.09</v>
      </c>
      <c r="P22" s="47">
        <v>3.81</v>
      </c>
      <c r="Q22" s="36">
        <v>3.6</v>
      </c>
    </row>
    <row r="23" spans="1:17">
      <c r="A23" s="37" t="s">
        <v>303</v>
      </c>
      <c r="B23" s="37" t="s">
        <v>278</v>
      </c>
      <c r="C23" s="36"/>
      <c r="D23" s="36"/>
      <c r="E23" s="36"/>
      <c r="F23" s="36"/>
      <c r="G23" s="36"/>
      <c r="H23" s="36"/>
      <c r="I23" s="36"/>
      <c r="J23" s="36"/>
      <c r="K23" s="36"/>
      <c r="L23" s="36"/>
      <c r="M23" s="36"/>
      <c r="N23" s="36">
        <v>3.29</v>
      </c>
      <c r="O23" s="36">
        <v>3.32</v>
      </c>
      <c r="P23" s="47">
        <v>2.98</v>
      </c>
      <c r="Q23" s="36">
        <v>2.57</v>
      </c>
    </row>
    <row r="24" spans="1:17">
      <c r="A24" s="37" t="s">
        <v>300</v>
      </c>
      <c r="B24" s="37" t="s">
        <v>278</v>
      </c>
      <c r="C24" s="36"/>
      <c r="D24" s="36"/>
      <c r="E24" s="36"/>
      <c r="F24" s="36"/>
      <c r="G24" s="36"/>
      <c r="H24" s="36">
        <v>3.76</v>
      </c>
      <c r="I24" s="36">
        <v>3.48</v>
      </c>
      <c r="J24" s="36">
        <v>4.17</v>
      </c>
      <c r="K24" s="36">
        <v>3.83</v>
      </c>
      <c r="L24" s="36">
        <v>3.42</v>
      </c>
      <c r="M24" s="36">
        <v>3.44</v>
      </c>
      <c r="N24" s="36">
        <v>3.9</v>
      </c>
      <c r="O24" s="36">
        <v>3.71</v>
      </c>
      <c r="P24" s="47">
        <v>3.2</v>
      </c>
      <c r="Q24" s="36">
        <v>3.06</v>
      </c>
    </row>
    <row r="25" spans="1:17">
      <c r="A25" s="37" t="s">
        <v>281</v>
      </c>
      <c r="B25" s="37" t="s">
        <v>278</v>
      </c>
      <c r="C25" s="36">
        <v>4.18</v>
      </c>
      <c r="D25" s="36">
        <v>4.1100000000000003</v>
      </c>
      <c r="E25" s="36">
        <v>4.1500000000000004</v>
      </c>
      <c r="F25" s="36">
        <v>3.8</v>
      </c>
      <c r="G25" s="36">
        <v>4.26</v>
      </c>
      <c r="H25" s="36">
        <v>3.67</v>
      </c>
      <c r="I25" s="36">
        <v>2.81</v>
      </c>
      <c r="J25" s="36">
        <v>3.6</v>
      </c>
      <c r="K25" s="36">
        <v>3.83</v>
      </c>
      <c r="L25" s="36">
        <v>3.53</v>
      </c>
      <c r="M25" s="36">
        <v>3.67</v>
      </c>
      <c r="N25" s="36">
        <v>3.82</v>
      </c>
      <c r="O25" s="36">
        <v>4.26</v>
      </c>
      <c r="P25" s="47">
        <v>4.04</v>
      </c>
      <c r="Q25" s="36">
        <v>4.17</v>
      </c>
    </row>
    <row r="26" spans="1:17">
      <c r="A26" s="37" t="s">
        <v>304</v>
      </c>
      <c r="B26" s="37" t="s">
        <v>278</v>
      </c>
      <c r="C26" s="36"/>
      <c r="D26" s="36"/>
      <c r="E26" s="36"/>
      <c r="F26" s="36"/>
      <c r="G26" s="36"/>
      <c r="H26" s="36"/>
      <c r="I26" s="36"/>
      <c r="J26" s="36"/>
      <c r="K26" s="36"/>
      <c r="L26" s="36"/>
      <c r="M26" s="36"/>
      <c r="N26" s="36"/>
      <c r="O26" s="36"/>
      <c r="P26" s="47">
        <v>2.76</v>
      </c>
      <c r="Q26" s="36">
        <v>2.2999999999999998</v>
      </c>
    </row>
    <row r="27" spans="1:17">
      <c r="C27" s="57">
        <f>AVERAGE(C2:C26)</f>
        <v>3.483888888888889</v>
      </c>
      <c r="D27" s="57">
        <f t="shared" ref="D27:Q27" si="0">AVERAGE(D2:D26)</f>
        <v>3.3693749999999998</v>
      </c>
      <c r="E27" s="57">
        <f t="shared" si="0"/>
        <v>3.2247058823529411</v>
      </c>
      <c r="F27" s="57">
        <f t="shared" si="0"/>
        <v>3.0952941176470583</v>
      </c>
      <c r="G27" s="57">
        <f t="shared" si="0"/>
        <v>3.3627777777777776</v>
      </c>
      <c r="H27" s="57">
        <f t="shared" si="0"/>
        <v>3.0582352941176474</v>
      </c>
      <c r="I27" s="57">
        <f t="shared" si="0"/>
        <v>2.8105882352941176</v>
      </c>
      <c r="J27" s="57">
        <f t="shared" si="0"/>
        <v>3.0370588235294123</v>
      </c>
      <c r="K27" s="57">
        <f t="shared" si="0"/>
        <v>3.0288888888888885</v>
      </c>
      <c r="L27" s="57">
        <f t="shared" si="0"/>
        <v>3.0305263157894737</v>
      </c>
      <c r="M27" s="57">
        <f t="shared" si="0"/>
        <v>2.9694736842105263</v>
      </c>
      <c r="N27" s="57">
        <f t="shared" si="0"/>
        <v>3.0410000000000004</v>
      </c>
      <c r="O27" s="57">
        <f t="shared" si="0"/>
        <v>3.2994736842105268</v>
      </c>
      <c r="P27" s="57">
        <f t="shared" si="0"/>
        <v>3.1139999999999999</v>
      </c>
      <c r="Q27" s="57">
        <f t="shared" si="0"/>
        <v>2.9165000000000001</v>
      </c>
    </row>
  </sheetData>
  <phoneticPr fontId="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7"/>
  <sheetViews>
    <sheetView topLeftCell="A9" workbookViewId="0">
      <selection activeCell="K32" sqref="K32"/>
    </sheetView>
  </sheetViews>
  <sheetFormatPr defaultRowHeight="14.25"/>
  <cols>
    <col min="1" max="1" width="53.375" bestFit="1" customWidth="1"/>
    <col min="2" max="2" width="16.125" customWidth="1"/>
    <col min="3" max="3" width="5.125" bestFit="1" customWidth="1"/>
  </cols>
  <sheetData>
    <row r="1" spans="1:17" ht="15">
      <c r="A1" s="48" t="s">
        <v>320</v>
      </c>
      <c r="B1" s="48" t="s">
        <v>323</v>
      </c>
      <c r="C1" s="49">
        <v>2012</v>
      </c>
      <c r="D1" s="49">
        <v>2013</v>
      </c>
      <c r="E1" s="49">
        <v>2014</v>
      </c>
      <c r="F1" s="49">
        <v>2015</v>
      </c>
      <c r="G1" s="49">
        <v>2016</v>
      </c>
      <c r="H1" s="49">
        <v>2017</v>
      </c>
      <c r="I1" s="49">
        <v>2018</v>
      </c>
      <c r="J1" s="49">
        <v>2019</v>
      </c>
      <c r="K1" s="49">
        <v>2020</v>
      </c>
      <c r="L1" s="49">
        <v>2021</v>
      </c>
      <c r="M1" s="49">
        <v>2022</v>
      </c>
      <c r="N1" s="49">
        <v>2023</v>
      </c>
      <c r="O1" s="49">
        <v>2024</v>
      </c>
      <c r="P1" s="49">
        <v>2025</v>
      </c>
      <c r="Q1" s="49">
        <v>2026</v>
      </c>
    </row>
    <row r="2" spans="1:17" ht="15">
      <c r="A2" s="38" t="s">
        <v>289</v>
      </c>
      <c r="B2" s="39" t="s">
        <v>324</v>
      </c>
      <c r="C2" s="40">
        <f>IF(Summary5.1!C2="","",RANK(Summary5.1!C2,Summary5.1!C$2:C$26,0))</f>
        <v>11</v>
      </c>
      <c r="D2" s="40" t="str">
        <f>IF(Summary5.1!D2="","",RANK(Summary5.1!D2,Summary5.1!D$2:D$26,0))</f>
        <v/>
      </c>
      <c r="E2" s="40" t="str">
        <f>IF(Summary5.1!E2="","",RANK(Summary5.1!E2,Summary5.1!E$2:E$26,0))</f>
        <v/>
      </c>
      <c r="F2" s="40" t="str">
        <f>IF(Summary5.1!F2="","",RANK(Summary5.1!F2,Summary5.1!F$2:F$26,0))</f>
        <v/>
      </c>
      <c r="G2" s="40" t="str">
        <f>IF(Summary5.1!G2="","",RANK(Summary5.1!G2,Summary5.1!G$2:G$26,0))</f>
        <v/>
      </c>
      <c r="H2" s="40" t="str">
        <f>IF(Summary5.1!H2="","",RANK(Summary5.1!H2,Summary5.1!H$2:H$26,0))</f>
        <v/>
      </c>
      <c r="I2" s="40" t="str">
        <f>IF(Summary5.1!I2="","",RANK(Summary5.1!I2,Summary5.1!I$2:I$26,0))</f>
        <v/>
      </c>
      <c r="J2" s="40" t="str">
        <f>IF(Summary5.1!J2="","",RANK(Summary5.1!J2,Summary5.1!J$2:J$26,0))</f>
        <v/>
      </c>
      <c r="K2" s="40" t="str">
        <f>IF(Summary5.1!K2="","",RANK(Summary5.1!K2,Summary5.1!K$2:K$26,0))</f>
        <v/>
      </c>
      <c r="L2" s="40" t="str">
        <f>IF(Summary5.1!L2="","",RANK(Summary5.1!L2,Summary5.1!L$2:L$26,0))</f>
        <v/>
      </c>
      <c r="M2" s="40" t="str">
        <f>IF(Summary5.1!M2="","",RANK(Summary5.1!M2,Summary5.1!M$2:M$26,0))</f>
        <v/>
      </c>
      <c r="N2" s="40" t="str">
        <f>IF(Summary5.1!N2="","",RANK(Summary5.1!N2,Summary5.1!N$2:N$26,0))</f>
        <v/>
      </c>
      <c r="O2" s="40" t="str">
        <f>IF(Summary5.1!O2="","",RANK(Summary5.1!O2,Summary5.1!O$2:O$26,0))</f>
        <v/>
      </c>
      <c r="P2" s="40" t="str">
        <f>IF(Summary5.1!P2="","",RANK(Summary5.1!P2,Summary5.1!P$2:P$26,0))</f>
        <v/>
      </c>
      <c r="Q2" s="40" t="str">
        <f>IF(Summary5.1!Q2="","",RANK(Summary5.1!Q2,Summary5.1!Q$2:Q$26,0))</f>
        <v/>
      </c>
    </row>
    <row r="3" spans="1:17" ht="15">
      <c r="A3" s="38" t="s">
        <v>296</v>
      </c>
      <c r="B3" s="39" t="s">
        <v>324</v>
      </c>
      <c r="C3" s="40">
        <f>IF(Summary5.1!C3="","",RANK(Summary5.1!C3,Summary5.1!C$2:C$26,0))</f>
        <v>18</v>
      </c>
      <c r="D3" s="40">
        <f>IF(Summary5.1!D3="","",RANK(Summary5.1!D3,Summary5.1!D$2:D$26,0))</f>
        <v>13</v>
      </c>
      <c r="E3" s="40">
        <f>IF(Summary5.1!E3="","",RANK(Summary5.1!E3,Summary5.1!E$2:E$26,0))</f>
        <v>14</v>
      </c>
      <c r="F3" s="40">
        <f>IF(Summary5.1!F3="","",RANK(Summary5.1!F3,Summary5.1!F$2:F$26,0))</f>
        <v>13</v>
      </c>
      <c r="G3" s="40">
        <f>IF(Summary5.1!G3="","",RANK(Summary5.1!G3,Summary5.1!G$2:G$26,0))</f>
        <v>15</v>
      </c>
      <c r="H3" s="40">
        <f>IF(Summary5.1!H3="","",RANK(Summary5.1!H3,Summary5.1!H$2:H$26,0))</f>
        <v>14</v>
      </c>
      <c r="I3" s="40">
        <f>IF(Summary5.1!I3="","",RANK(Summary5.1!I3,Summary5.1!I$2:I$26,0))</f>
        <v>14</v>
      </c>
      <c r="J3" s="40">
        <f>IF(Summary5.1!J3="","",RANK(Summary5.1!J3,Summary5.1!J$2:J$26,0))</f>
        <v>13</v>
      </c>
      <c r="K3" s="40">
        <f>IF(Summary5.1!K3="","",RANK(Summary5.1!K3,Summary5.1!K$2:K$26,0))</f>
        <v>15</v>
      </c>
      <c r="L3" s="40">
        <f>IF(Summary5.1!L3="","",RANK(Summary5.1!L3,Summary5.1!L$2:L$26,0))</f>
        <v>13</v>
      </c>
      <c r="M3" s="40">
        <f>IF(Summary5.1!M3="","",RANK(Summary5.1!M3,Summary5.1!M$2:M$26,0))</f>
        <v>15</v>
      </c>
      <c r="N3" s="40">
        <f>IF(Summary5.1!N3="","",RANK(Summary5.1!N3,Summary5.1!N$2:N$26,0))</f>
        <v>16</v>
      </c>
      <c r="O3" s="40">
        <f>IF(Summary5.1!O3="","",RANK(Summary5.1!O3,Summary5.1!O$2:O$26,0))</f>
        <v>18</v>
      </c>
      <c r="P3" s="40">
        <f>IF(Summary5.1!P3="","",RANK(Summary5.1!P3,Summary5.1!P$2:P$26,0))</f>
        <v>17</v>
      </c>
      <c r="Q3" s="40">
        <f>IF(Summary5.1!Q3="","",RANK(Summary5.1!Q3,Summary5.1!Q$2:Q$26,0))</f>
        <v>17</v>
      </c>
    </row>
    <row r="4" spans="1:17" ht="15">
      <c r="A4" s="38" t="s">
        <v>411</v>
      </c>
      <c r="B4" s="39" t="s">
        <v>324</v>
      </c>
      <c r="C4" s="40">
        <f>IF(Summary5.1!C4="","",RANK(Summary5.1!C4,Summary5.1!C$2:C$26,0))</f>
        <v>3</v>
      </c>
      <c r="D4" s="40"/>
      <c r="E4" s="40"/>
      <c r="F4" s="40"/>
      <c r="G4" s="40"/>
      <c r="H4" s="40"/>
      <c r="I4" s="40"/>
      <c r="J4" s="40"/>
      <c r="K4" s="40"/>
      <c r="L4" s="40"/>
      <c r="M4" s="40"/>
      <c r="N4" s="40"/>
      <c r="O4" s="40"/>
      <c r="P4" s="40"/>
      <c r="Q4" s="40"/>
    </row>
    <row r="5" spans="1:17" ht="15">
      <c r="A5" s="38" t="s">
        <v>293</v>
      </c>
      <c r="B5" s="39" t="s">
        <v>324</v>
      </c>
      <c r="C5" s="40">
        <f>IF(Summary5.1!C5="","",RANK(Summary5.1!C5,Summary5.1!C$2:C$26,0))</f>
        <v>15</v>
      </c>
      <c r="D5" s="40">
        <f>IF(Summary5.1!D5="","",RANK(Summary5.1!D5,Summary5.1!D$2:D$26,0))</f>
        <v>15</v>
      </c>
      <c r="E5" s="40">
        <f>IF(Summary5.1!E5="","",RANK(Summary5.1!E5,Summary5.1!E$2:E$26,0))</f>
        <v>16</v>
      </c>
      <c r="F5" s="40">
        <f>IF(Summary5.1!F5="","",RANK(Summary5.1!F5,Summary5.1!F$2:F$26,0))</f>
        <v>16</v>
      </c>
      <c r="G5" s="40">
        <f>IF(Summary5.1!G5="","",RANK(Summary5.1!G5,Summary5.1!G$2:G$26,0))</f>
        <v>16</v>
      </c>
      <c r="H5" s="40">
        <f>IF(Summary5.1!H5="","",RANK(Summary5.1!H5,Summary5.1!H$2:H$26,0))</f>
        <v>15</v>
      </c>
      <c r="I5" s="40">
        <f>IF(Summary5.1!I5="","",RANK(Summary5.1!I5,Summary5.1!I$2:I$26,0))</f>
        <v>15</v>
      </c>
      <c r="J5" s="40">
        <f>IF(Summary5.1!J5="","",RANK(Summary5.1!J5,Summary5.1!J$2:J$26,0))</f>
        <v>15</v>
      </c>
      <c r="K5" s="40">
        <f>IF(Summary5.1!K5="","",RANK(Summary5.1!K5,Summary5.1!K$2:K$26,0))</f>
        <v>16</v>
      </c>
      <c r="L5" s="40">
        <f>IF(Summary5.1!L5="","",RANK(Summary5.1!L5,Summary5.1!L$2:L$26,0))</f>
        <v>17</v>
      </c>
      <c r="M5" s="40">
        <f>IF(Summary5.1!M5="","",RANK(Summary5.1!M5,Summary5.1!M$2:M$26,0))</f>
        <v>17</v>
      </c>
      <c r="N5" s="40">
        <f>IF(Summary5.1!N5="","",RANK(Summary5.1!N5,Summary5.1!N$2:N$26,0))</f>
        <v>17</v>
      </c>
      <c r="O5" s="40">
        <f>IF(Summary5.1!O5="","",RANK(Summary5.1!O5,Summary5.1!O$2:O$26,0))</f>
        <v>16</v>
      </c>
      <c r="P5" s="40">
        <f>IF(Summary5.1!P5="","",RANK(Summary5.1!P5,Summary5.1!P$2:P$26,0))</f>
        <v>18</v>
      </c>
      <c r="Q5" s="40">
        <f>IF(Summary5.1!Q5="","",RANK(Summary5.1!Q5,Summary5.1!Q$2:Q$26,0))</f>
        <v>20</v>
      </c>
    </row>
    <row r="6" spans="1:17" ht="15">
      <c r="A6" s="38" t="s">
        <v>302</v>
      </c>
      <c r="B6" s="39" t="s">
        <v>324</v>
      </c>
      <c r="C6" s="40" t="str">
        <f>IF(Summary5.1!C6="","",RANK(Summary5.1!C6,Summary5.1!C$2:C$26,0))</f>
        <v/>
      </c>
      <c r="D6" s="40" t="str">
        <f>IF(Summary5.1!D6="","",RANK(Summary5.1!D6,Summary5.1!D$2:D$26,0))</f>
        <v/>
      </c>
      <c r="E6" s="40" t="str">
        <f>IF(Summary5.1!E6="","",RANK(Summary5.1!E6,Summary5.1!E$2:E$26,0))</f>
        <v/>
      </c>
      <c r="F6" s="40" t="str">
        <f>IF(Summary5.1!F6="","",RANK(Summary5.1!F6,Summary5.1!F$2:F$26,0))</f>
        <v/>
      </c>
      <c r="G6" s="40" t="str">
        <f>IF(Summary5.1!G6="","",RANK(Summary5.1!G6,Summary5.1!G$2:G$26,0))</f>
        <v/>
      </c>
      <c r="H6" s="40" t="str">
        <f>IF(Summary5.1!H6="","",RANK(Summary5.1!H6,Summary5.1!H$2:H$26,0))</f>
        <v/>
      </c>
      <c r="I6" s="40" t="str">
        <f>IF(Summary5.1!I6="","",RANK(Summary5.1!I6,Summary5.1!I$2:I$26,0))</f>
        <v/>
      </c>
      <c r="J6" s="40" t="str">
        <f>IF(Summary5.1!J6="","",RANK(Summary5.1!J6,Summary5.1!J$2:J$26,0))</f>
        <v/>
      </c>
      <c r="K6" s="40" t="str">
        <f>IF(Summary5.1!K6="","",RANK(Summary5.1!K6,Summary5.1!K$2:K$26,0))</f>
        <v/>
      </c>
      <c r="L6" s="40">
        <f>IF(Summary5.1!L6="","",RANK(Summary5.1!L6,Summary5.1!L$2:L$26,0))</f>
        <v>1</v>
      </c>
      <c r="M6" s="40">
        <f>IF(Summary5.1!M6="","",RANK(Summary5.1!M6,Summary5.1!M$2:M$26,0))</f>
        <v>5</v>
      </c>
      <c r="N6" s="40">
        <f>IF(Summary5.1!N6="","",RANK(Summary5.1!N6,Summary5.1!N$2:N$26,0))</f>
        <v>18</v>
      </c>
      <c r="O6" s="40" t="str">
        <f>IF(Summary5.1!O6="","",RANK(Summary5.1!O6,Summary5.1!O$2:O$26,0))</f>
        <v/>
      </c>
      <c r="P6" s="40" t="str">
        <f>IF(Summary5.1!P6="","",RANK(Summary5.1!P6,Summary5.1!P$2:P$26,0))</f>
        <v/>
      </c>
      <c r="Q6" s="40" t="str">
        <f>IF(Summary5.1!Q6="","",RANK(Summary5.1!Q6,Summary5.1!Q$2:Q$26,0))</f>
        <v/>
      </c>
    </row>
    <row r="7" spans="1:17" ht="15">
      <c r="A7" s="38" t="s">
        <v>292</v>
      </c>
      <c r="B7" s="39" t="s">
        <v>324</v>
      </c>
      <c r="C7" s="40">
        <f>IF(Summary5.1!C7="","",RANK(Summary5.1!C7,Summary5.1!C$2:C$26,0))</f>
        <v>14</v>
      </c>
      <c r="D7" s="40">
        <f>IF(Summary5.1!D7="","",RANK(Summary5.1!D7,Summary5.1!D$2:D$26,0))</f>
        <v>9</v>
      </c>
      <c r="E7" s="40">
        <f>IF(Summary5.1!E7="","",RANK(Summary5.1!E7,Summary5.1!E$2:E$26,0))</f>
        <v>10</v>
      </c>
      <c r="F7" s="40">
        <f>IF(Summary5.1!F7="","",RANK(Summary5.1!F7,Summary5.1!F$2:F$26,0))</f>
        <v>10</v>
      </c>
      <c r="G7" s="40">
        <f>IF(Summary5.1!G7="","",RANK(Summary5.1!G7,Summary5.1!G$2:G$26,0))</f>
        <v>8</v>
      </c>
      <c r="H7" s="40">
        <f>IF(Summary5.1!H7="","",RANK(Summary5.1!H7,Summary5.1!H$2:H$26,0))</f>
        <v>9</v>
      </c>
      <c r="I7" s="40">
        <f>IF(Summary5.1!I7="","",RANK(Summary5.1!I7,Summary5.1!I$2:I$26,0))</f>
        <v>9</v>
      </c>
      <c r="J7" s="40">
        <f>IF(Summary5.1!J7="","",RANK(Summary5.1!J7,Summary5.1!J$2:J$26,0))</f>
        <v>7</v>
      </c>
      <c r="K7" s="40">
        <f>IF(Summary5.1!K7="","",RANK(Summary5.1!K7,Summary5.1!K$2:K$26,0))</f>
        <v>9</v>
      </c>
      <c r="L7" s="40">
        <f>IF(Summary5.1!L7="","",RANK(Summary5.1!L7,Summary5.1!L$2:L$26,0))</f>
        <v>12</v>
      </c>
      <c r="M7" s="40">
        <f>IF(Summary5.1!M7="","",RANK(Summary5.1!M7,Summary5.1!M$2:M$26,0))</f>
        <v>10</v>
      </c>
      <c r="N7" s="40">
        <f>IF(Summary5.1!N7="","",RANK(Summary5.1!N7,Summary5.1!N$2:N$26,0))</f>
        <v>15</v>
      </c>
      <c r="O7" s="40">
        <f>IF(Summary5.1!O7="","",RANK(Summary5.1!O7,Summary5.1!O$2:O$26,0))</f>
        <v>15</v>
      </c>
      <c r="P7" s="40">
        <f>IF(Summary5.1!P7="","",RANK(Summary5.1!P7,Summary5.1!P$2:P$26,0))</f>
        <v>16</v>
      </c>
      <c r="Q7" s="40">
        <f>IF(Summary5.1!Q7="","",RANK(Summary5.1!Q7,Summary5.1!Q$2:Q$26,0))</f>
        <v>14</v>
      </c>
    </row>
    <row r="8" spans="1:17" ht="15">
      <c r="A8" s="38" t="s">
        <v>288</v>
      </c>
      <c r="B8" s="39" t="s">
        <v>324</v>
      </c>
      <c r="C8" s="40">
        <f>IF(Summary5.1!C8="","",RANK(Summary5.1!C8,Summary5.1!C$2:C$26,0))</f>
        <v>10</v>
      </c>
      <c r="D8" s="40">
        <f>IF(Summary5.1!D8="","",RANK(Summary5.1!D8,Summary5.1!D$2:D$26,0))</f>
        <v>11</v>
      </c>
      <c r="E8" s="40">
        <f>IF(Summary5.1!E8="","",RANK(Summary5.1!E8,Summary5.1!E$2:E$26,0))</f>
        <v>9</v>
      </c>
      <c r="F8" s="40">
        <f>IF(Summary5.1!F8="","",RANK(Summary5.1!F8,Summary5.1!F$2:F$26,0))</f>
        <v>7</v>
      </c>
      <c r="G8" s="40">
        <f>IF(Summary5.1!G8="","",RANK(Summary5.1!G8,Summary5.1!G$2:G$26,0))</f>
        <v>7</v>
      </c>
      <c r="H8" s="40">
        <f>IF(Summary5.1!H8="","",RANK(Summary5.1!H8,Summary5.1!H$2:H$26,0))</f>
        <v>10</v>
      </c>
      <c r="I8" s="40">
        <f>IF(Summary5.1!I8="","",RANK(Summary5.1!I8,Summary5.1!I$2:I$26,0))</f>
        <v>9</v>
      </c>
      <c r="J8" s="40">
        <f>IF(Summary5.1!J8="","",RANK(Summary5.1!J8,Summary5.1!J$2:J$26,0))</f>
        <v>8</v>
      </c>
      <c r="K8" s="40">
        <f>IF(Summary5.1!K8="","",RANK(Summary5.1!K8,Summary5.1!K$2:K$26,0))</f>
        <v>12</v>
      </c>
      <c r="L8" s="40">
        <f>IF(Summary5.1!L8="","",RANK(Summary5.1!L8,Summary5.1!L$2:L$26,0))</f>
        <v>11</v>
      </c>
      <c r="M8" s="40">
        <f>IF(Summary5.1!M8="","",RANK(Summary5.1!M8,Summary5.1!M$2:M$26,0))</f>
        <v>10</v>
      </c>
      <c r="N8" s="40">
        <f>IF(Summary5.1!N8="","",RANK(Summary5.1!N8,Summary5.1!N$2:N$26,0))</f>
        <v>12</v>
      </c>
      <c r="O8" s="40">
        <f>IF(Summary5.1!O8="","",RANK(Summary5.1!O8,Summary5.1!O$2:O$26,0))</f>
        <v>9</v>
      </c>
      <c r="P8" s="40">
        <f>IF(Summary5.1!P8="","",RANK(Summary5.1!P8,Summary5.1!P$2:P$26,0))</f>
        <v>8</v>
      </c>
      <c r="Q8" s="40">
        <f>IF(Summary5.1!Q8="","",RANK(Summary5.1!Q8,Summary5.1!Q$2:Q$26,0))</f>
        <v>8</v>
      </c>
    </row>
    <row r="9" spans="1:17" ht="15">
      <c r="A9" s="38" t="s">
        <v>299</v>
      </c>
      <c r="B9" s="39" t="s">
        <v>324</v>
      </c>
      <c r="C9" s="40" t="str">
        <f>IF(Summary5.1!C9="","",RANK(Summary5.1!C9,Summary5.1!C$2:C$26,0))</f>
        <v/>
      </c>
      <c r="D9" s="40" t="str">
        <f>IF(Summary5.1!D9="","",RANK(Summary5.1!D9,Summary5.1!D$2:D$26,0))</f>
        <v/>
      </c>
      <c r="E9" s="40" t="str">
        <f>IF(Summary5.1!E9="","",RANK(Summary5.1!E9,Summary5.1!E$2:E$26,0))</f>
        <v/>
      </c>
      <c r="F9" s="40" t="str">
        <f>IF(Summary5.1!F9="","",RANK(Summary5.1!F9,Summary5.1!F$2:F$26,0))</f>
        <v/>
      </c>
      <c r="G9" s="40">
        <f>IF(Summary5.1!G9="","",RANK(Summary5.1!G9,Summary5.1!G$2:G$26,0))</f>
        <v>13</v>
      </c>
      <c r="H9" s="40" t="str">
        <f>IF(Summary5.1!H9="","",RANK(Summary5.1!H9,Summary5.1!H$2:H$26,0))</f>
        <v/>
      </c>
      <c r="I9" s="40" t="str">
        <f>IF(Summary5.1!I9="","",RANK(Summary5.1!I9,Summary5.1!I$2:I$26,0))</f>
        <v/>
      </c>
      <c r="J9" s="40" t="str">
        <f>IF(Summary5.1!J9="","",RANK(Summary5.1!J9,Summary5.1!J$2:J$26,0))</f>
        <v/>
      </c>
      <c r="K9" s="40" t="str">
        <f>IF(Summary5.1!K9="","",RANK(Summary5.1!K9,Summary5.1!K$2:K$26,0))</f>
        <v/>
      </c>
      <c r="L9" s="40" t="str">
        <f>IF(Summary5.1!L9="","",RANK(Summary5.1!L9,Summary5.1!L$2:L$26,0))</f>
        <v/>
      </c>
      <c r="M9" s="40" t="str">
        <f>IF(Summary5.1!M9="","",RANK(Summary5.1!M9,Summary5.1!M$2:M$26,0))</f>
        <v/>
      </c>
      <c r="N9" s="40" t="str">
        <f>IF(Summary5.1!N9="","",RANK(Summary5.1!N9,Summary5.1!N$2:N$26,0))</f>
        <v/>
      </c>
      <c r="O9" s="40" t="str">
        <f>IF(Summary5.1!O9="","",RANK(Summary5.1!O9,Summary5.1!O$2:O$26,0))</f>
        <v/>
      </c>
      <c r="P9" s="40" t="str">
        <f>IF(Summary5.1!P9="","",RANK(Summary5.1!P9,Summary5.1!P$2:P$26,0))</f>
        <v/>
      </c>
      <c r="Q9" s="40" t="str">
        <f>IF(Summary5.1!Q9="","",RANK(Summary5.1!Q9,Summary5.1!Q$2:Q$26,0))</f>
        <v/>
      </c>
    </row>
    <row r="10" spans="1:17" ht="15">
      <c r="A10" s="38" t="s">
        <v>298</v>
      </c>
      <c r="B10" s="39" t="s">
        <v>324</v>
      </c>
      <c r="C10" s="40" t="str">
        <f>IF(Summary5.1!C10="","",RANK(Summary5.1!C10,Summary5.1!C$2:C$26,0))</f>
        <v/>
      </c>
      <c r="D10" s="40" t="str">
        <f>IF(Summary5.1!D10="","",RANK(Summary5.1!D10,Summary5.1!D$2:D$26,0))</f>
        <v/>
      </c>
      <c r="E10" s="40">
        <f>IF(Summary5.1!E10="","",RANK(Summary5.1!E10,Summary5.1!E$2:E$26,0))</f>
        <v>3</v>
      </c>
      <c r="F10" s="40">
        <f>IF(Summary5.1!F10="","",RANK(Summary5.1!F10,Summary5.1!F$2:F$26,0))</f>
        <v>4</v>
      </c>
      <c r="G10" s="40">
        <f>IF(Summary5.1!G10="","",RANK(Summary5.1!G10,Summary5.1!G$2:G$26,0))</f>
        <v>1</v>
      </c>
      <c r="H10" s="40">
        <f>IF(Summary5.1!H10="","",RANK(Summary5.1!H10,Summary5.1!H$2:H$26,0))</f>
        <v>1</v>
      </c>
      <c r="I10" s="40">
        <f>IF(Summary5.1!I10="","",RANK(Summary5.1!I10,Summary5.1!I$2:I$26,0))</f>
        <v>1</v>
      </c>
      <c r="J10" s="40">
        <f>IF(Summary5.1!J10="","",RANK(Summary5.1!J10,Summary5.1!J$2:J$26,0))</f>
        <v>4</v>
      </c>
      <c r="K10" s="40">
        <f>IF(Summary5.1!K10="","",RANK(Summary5.1!K10,Summary5.1!K$2:K$26,0))</f>
        <v>1</v>
      </c>
      <c r="L10" s="40">
        <f>IF(Summary5.1!L10="","",RANK(Summary5.1!L10,Summary5.1!L$2:L$26,0))</f>
        <v>2</v>
      </c>
      <c r="M10" s="40">
        <f>IF(Summary5.1!M10="","",RANK(Summary5.1!M10,Summary5.1!M$2:M$26,0))</f>
        <v>6</v>
      </c>
      <c r="N10" s="40">
        <f>IF(Summary5.1!N10="","",RANK(Summary5.1!N10,Summary5.1!N$2:N$26,0))</f>
        <v>1</v>
      </c>
      <c r="O10" s="40">
        <f>IF(Summary5.1!O10="","",RANK(Summary5.1!O10,Summary5.1!O$2:O$26,0))</f>
        <v>1</v>
      </c>
      <c r="P10" s="40">
        <f>IF(Summary5.1!P10="","",RANK(Summary5.1!P10,Summary5.1!P$2:P$26,0))</f>
        <v>1</v>
      </c>
      <c r="Q10" s="40">
        <f>IF(Summary5.1!Q10="","",RANK(Summary5.1!Q10,Summary5.1!Q$2:Q$26,0))</f>
        <v>12</v>
      </c>
    </row>
    <row r="11" spans="1:17" ht="15">
      <c r="A11" s="38" t="s">
        <v>287</v>
      </c>
      <c r="B11" s="39" t="s">
        <v>324</v>
      </c>
      <c r="C11" s="40">
        <f>IF(Summary5.1!C11="","",RANK(Summary5.1!C11,Summary5.1!C$2:C$26,0))</f>
        <v>9</v>
      </c>
      <c r="D11" s="40">
        <f>IF(Summary5.1!D11="","",RANK(Summary5.1!D11,Summary5.1!D$2:D$26,0))</f>
        <v>10</v>
      </c>
      <c r="E11" s="40">
        <f>IF(Summary5.1!E11="","",RANK(Summary5.1!E11,Summary5.1!E$2:E$26,0))</f>
        <v>7</v>
      </c>
      <c r="F11" s="40">
        <f>IF(Summary5.1!F11="","",RANK(Summary5.1!F11,Summary5.1!F$2:F$26,0))</f>
        <v>9</v>
      </c>
      <c r="G11" s="40">
        <f>IF(Summary5.1!G11="","",RANK(Summary5.1!G11,Summary5.1!G$2:G$26,0))</f>
        <v>11</v>
      </c>
      <c r="H11" s="40" t="str">
        <f>IF(Summary5.1!H11="","",RANK(Summary5.1!H11,Summary5.1!H$2:H$26,0))</f>
        <v/>
      </c>
      <c r="I11" s="40" t="str">
        <f>IF(Summary5.1!I11="","",RANK(Summary5.1!I11,Summary5.1!I$2:I$26,0))</f>
        <v/>
      </c>
      <c r="J11" s="40" t="str">
        <f>IF(Summary5.1!J11="","",RANK(Summary5.1!J11,Summary5.1!J$2:J$26,0))</f>
        <v/>
      </c>
      <c r="K11" s="40" t="str">
        <f>IF(Summary5.1!K11="","",RANK(Summary5.1!K11,Summary5.1!K$2:K$26,0))</f>
        <v/>
      </c>
      <c r="L11" s="40" t="str">
        <f>IF(Summary5.1!L11="","",RANK(Summary5.1!L11,Summary5.1!L$2:L$26,0))</f>
        <v/>
      </c>
      <c r="M11" s="40" t="str">
        <f>IF(Summary5.1!M11="","",RANK(Summary5.1!M11,Summary5.1!M$2:M$26,0))</f>
        <v/>
      </c>
      <c r="N11" s="40" t="str">
        <f>IF(Summary5.1!N11="","",RANK(Summary5.1!N11,Summary5.1!N$2:N$26,0))</f>
        <v/>
      </c>
      <c r="O11" s="40" t="str">
        <f>IF(Summary5.1!O11="","",RANK(Summary5.1!O11,Summary5.1!O$2:O$26,0))</f>
        <v/>
      </c>
      <c r="P11" s="40" t="str">
        <f>IF(Summary5.1!P11="","",RANK(Summary5.1!P11,Summary5.1!P$2:P$26,0))</f>
        <v/>
      </c>
      <c r="Q11" s="40" t="str">
        <f>IF(Summary5.1!Q11="","",RANK(Summary5.1!Q11,Summary5.1!Q$2:Q$26,0))</f>
        <v/>
      </c>
    </row>
    <row r="12" spans="1:17" ht="15">
      <c r="A12" s="38" t="s">
        <v>283</v>
      </c>
      <c r="B12" s="39" t="s">
        <v>324</v>
      </c>
      <c r="C12" s="40">
        <f>IF(Summary5.1!C12="","",RANK(Summary5.1!C12,Summary5.1!C$2:C$26,0))</f>
        <v>6</v>
      </c>
      <c r="D12" s="40">
        <f>IF(Summary5.1!D12="","",RANK(Summary5.1!D12,Summary5.1!D$2:D$26,0))</f>
        <v>5</v>
      </c>
      <c r="E12" s="40">
        <f>IF(Summary5.1!E12="","",RANK(Summary5.1!E12,Summary5.1!E$2:E$26,0))</f>
        <v>5</v>
      </c>
      <c r="F12" s="40">
        <f>IF(Summary5.1!F12="","",RANK(Summary5.1!F12,Summary5.1!F$2:F$26,0))</f>
        <v>6</v>
      </c>
      <c r="G12" s="40">
        <f>IF(Summary5.1!G12="","",RANK(Summary5.1!G12,Summary5.1!G$2:G$26,0))</f>
        <v>8</v>
      </c>
      <c r="H12" s="40">
        <f>IF(Summary5.1!H12="","",RANK(Summary5.1!H12,Summary5.1!H$2:H$26,0))</f>
        <v>7</v>
      </c>
      <c r="I12" s="40">
        <f>IF(Summary5.1!I12="","",RANK(Summary5.1!I12,Summary5.1!I$2:I$26,0))</f>
        <v>6</v>
      </c>
      <c r="J12" s="40">
        <f>IF(Summary5.1!J12="","",RANK(Summary5.1!J12,Summary5.1!J$2:J$26,0))</f>
        <v>10</v>
      </c>
      <c r="K12" s="40">
        <f>IF(Summary5.1!K12="","",RANK(Summary5.1!K12,Summary5.1!K$2:K$26,0))</f>
        <v>11</v>
      </c>
      <c r="L12" s="40">
        <f>IF(Summary5.1!L12="","",RANK(Summary5.1!L12,Summary5.1!L$2:L$26,0))</f>
        <v>9</v>
      </c>
      <c r="M12" s="40">
        <f>IF(Summary5.1!M12="","",RANK(Summary5.1!M12,Summary5.1!M$2:M$26,0))</f>
        <v>12</v>
      </c>
      <c r="N12" s="40">
        <f>IF(Summary5.1!N12="","",RANK(Summary5.1!N12,Summary5.1!N$2:N$26,0))</f>
        <v>11</v>
      </c>
      <c r="O12" s="40">
        <f>IF(Summary5.1!O12="","",RANK(Summary5.1!O12,Summary5.1!O$2:O$26,0))</f>
        <v>12</v>
      </c>
      <c r="P12" s="40">
        <f>IF(Summary5.1!P12="","",RANK(Summary5.1!P12,Summary5.1!P$2:P$26,0))</f>
        <v>12</v>
      </c>
      <c r="Q12" s="40">
        <f>IF(Summary5.1!Q12="","",RANK(Summary5.1!Q12,Summary5.1!Q$2:Q$26,0))</f>
        <v>9</v>
      </c>
    </row>
    <row r="13" spans="1:17" ht="15">
      <c r="A13" s="38" t="s">
        <v>284</v>
      </c>
      <c r="B13" s="39" t="s">
        <v>324</v>
      </c>
      <c r="C13" s="40">
        <f>IF(Summary5.1!C13="","",RANK(Summary5.1!C13,Summary5.1!C$2:C$26,0))</f>
        <v>7</v>
      </c>
      <c r="D13" s="40">
        <f>IF(Summary5.1!D13="","",RANK(Summary5.1!D13,Summary5.1!D$2:D$26,0))</f>
        <v>7</v>
      </c>
      <c r="E13" s="40">
        <f>IF(Summary5.1!E13="","",RANK(Summary5.1!E13,Summary5.1!E$2:E$26,0))</f>
        <v>12</v>
      </c>
      <c r="F13" s="40">
        <f>IF(Summary5.1!F13="","",RANK(Summary5.1!F13,Summary5.1!F$2:F$26,0))</f>
        <v>8</v>
      </c>
      <c r="G13" s="40">
        <f>IF(Summary5.1!G13="","",RANK(Summary5.1!G13,Summary5.1!G$2:G$26,0))</f>
        <v>10</v>
      </c>
      <c r="H13" s="40">
        <f>IF(Summary5.1!H13="","",RANK(Summary5.1!H13,Summary5.1!H$2:H$26,0))</f>
        <v>11</v>
      </c>
      <c r="I13" s="40">
        <f>IF(Summary5.1!I13="","",RANK(Summary5.1!I13,Summary5.1!I$2:I$26,0))</f>
        <v>13</v>
      </c>
      <c r="J13" s="40">
        <f>IF(Summary5.1!J13="","",RANK(Summary5.1!J13,Summary5.1!J$2:J$26,0))</f>
        <v>14</v>
      </c>
      <c r="K13" s="40">
        <f>IF(Summary5.1!K13="","",RANK(Summary5.1!K13,Summary5.1!K$2:K$26,0))</f>
        <v>14</v>
      </c>
      <c r="L13" s="40">
        <f>IF(Summary5.1!L13="","",RANK(Summary5.1!L13,Summary5.1!L$2:L$26,0))</f>
        <v>14</v>
      </c>
      <c r="M13" s="40">
        <f>IF(Summary5.1!M13="","",RANK(Summary5.1!M13,Summary5.1!M$2:M$26,0))</f>
        <v>15</v>
      </c>
      <c r="N13" s="40">
        <f>IF(Summary5.1!N13="","",RANK(Summary5.1!N13,Summary5.1!N$2:N$26,0))</f>
        <v>14</v>
      </c>
      <c r="O13" s="40">
        <f>IF(Summary5.1!O13="","",RANK(Summary5.1!O13,Summary5.1!O$2:O$26,0))</f>
        <v>14</v>
      </c>
      <c r="P13" s="40">
        <f>IF(Summary5.1!P13="","",RANK(Summary5.1!P13,Summary5.1!P$2:P$26,0))</f>
        <v>14</v>
      </c>
      <c r="Q13" s="40">
        <f>IF(Summary5.1!Q13="","",RANK(Summary5.1!Q13,Summary5.1!Q$2:Q$26,0))</f>
        <v>13</v>
      </c>
    </row>
    <row r="14" spans="1:17" ht="15">
      <c r="A14" s="38" t="s">
        <v>290</v>
      </c>
      <c r="B14" s="39" t="s">
        <v>324</v>
      </c>
      <c r="C14" s="40">
        <f>IF(Summary5.1!C14="","",RANK(Summary5.1!C14,Summary5.1!C$2:C$26,0))</f>
        <v>12</v>
      </c>
      <c r="D14" s="40">
        <f>IF(Summary5.1!D14="","",RANK(Summary5.1!D14,Summary5.1!D$2:D$26,0))</f>
        <v>8</v>
      </c>
      <c r="E14" s="40">
        <f>IF(Summary5.1!E14="","",RANK(Summary5.1!E14,Summary5.1!E$2:E$26,0))</f>
        <v>11</v>
      </c>
      <c r="F14" s="40">
        <f>IF(Summary5.1!F14="","",RANK(Summary5.1!F14,Summary5.1!F$2:F$26,0))</f>
        <v>12</v>
      </c>
      <c r="G14" s="40">
        <f>IF(Summary5.1!G14="","",RANK(Summary5.1!G14,Summary5.1!G$2:G$26,0))</f>
        <v>12</v>
      </c>
      <c r="H14" s="40">
        <f>IF(Summary5.1!H14="","",RANK(Summary5.1!H14,Summary5.1!H$2:H$26,0))</f>
        <v>12</v>
      </c>
      <c r="I14" s="40">
        <f>IF(Summary5.1!I14="","",RANK(Summary5.1!I14,Summary5.1!I$2:I$26,0))</f>
        <v>7</v>
      </c>
      <c r="J14" s="40">
        <f>IF(Summary5.1!J14="","",RANK(Summary5.1!J14,Summary5.1!J$2:J$26,0))</f>
        <v>12</v>
      </c>
      <c r="K14" s="40">
        <f>IF(Summary5.1!K14="","",RANK(Summary5.1!K14,Summary5.1!K$2:K$26,0))</f>
        <v>13</v>
      </c>
      <c r="L14" s="40">
        <f>IF(Summary5.1!L14="","",RANK(Summary5.1!L14,Summary5.1!L$2:L$26,0))</f>
        <v>15</v>
      </c>
      <c r="M14" s="40">
        <f>IF(Summary5.1!M14="","",RANK(Summary5.1!M14,Summary5.1!M$2:M$26,0))</f>
        <v>12</v>
      </c>
      <c r="N14" s="40">
        <f>IF(Summary5.1!N14="","",RANK(Summary5.1!N14,Summary5.1!N$2:N$26,0))</f>
        <v>8</v>
      </c>
      <c r="O14" s="40">
        <f>IF(Summary5.1!O14="","",RANK(Summary5.1!O14,Summary5.1!O$2:O$26,0))</f>
        <v>7</v>
      </c>
      <c r="P14" s="40">
        <f>IF(Summary5.1!P14="","",RANK(Summary5.1!P14,Summary5.1!P$2:P$26,0))</f>
        <v>7</v>
      </c>
      <c r="Q14" s="40">
        <f>IF(Summary5.1!Q14="","",RANK(Summary5.1!Q14,Summary5.1!Q$2:Q$26,0))</f>
        <v>5</v>
      </c>
    </row>
    <row r="15" spans="1:17" ht="15">
      <c r="A15" s="38" t="s">
        <v>294</v>
      </c>
      <c r="B15" s="39" t="s">
        <v>324</v>
      </c>
      <c r="C15" s="40">
        <f>IF(Summary5.1!C15="","",RANK(Summary5.1!C15,Summary5.1!C$2:C$26,0))</f>
        <v>16</v>
      </c>
      <c r="D15" s="40">
        <f>IF(Summary5.1!D15="","",RANK(Summary5.1!D15,Summary5.1!D$2:D$26,0))</f>
        <v>13</v>
      </c>
      <c r="E15" s="40">
        <f>IF(Summary5.1!E15="","",RANK(Summary5.1!E15,Summary5.1!E$2:E$26,0))</f>
        <v>15</v>
      </c>
      <c r="F15" s="40">
        <f>IF(Summary5.1!F15="","",RANK(Summary5.1!F15,Summary5.1!F$2:F$26,0))</f>
        <v>15</v>
      </c>
      <c r="G15" s="40">
        <f>IF(Summary5.1!G15="","",RANK(Summary5.1!G15,Summary5.1!G$2:G$26,0))</f>
        <v>17</v>
      </c>
      <c r="H15" s="40">
        <f>IF(Summary5.1!H15="","",RANK(Summary5.1!H15,Summary5.1!H$2:H$26,0))</f>
        <v>17</v>
      </c>
      <c r="I15" s="40">
        <f>IF(Summary5.1!I15="","",RANK(Summary5.1!I15,Summary5.1!I$2:I$26,0))</f>
        <v>16</v>
      </c>
      <c r="J15" s="40">
        <f>IF(Summary5.1!J15="","",RANK(Summary5.1!J15,Summary5.1!J$2:J$26,0))</f>
        <v>16</v>
      </c>
      <c r="K15" s="40">
        <f>IF(Summary5.1!K15="","",RANK(Summary5.1!K15,Summary5.1!K$2:K$26,0))</f>
        <v>17</v>
      </c>
      <c r="L15" s="40">
        <f>IF(Summary5.1!L15="","",RANK(Summary5.1!L15,Summary5.1!L$2:L$26,0))</f>
        <v>18</v>
      </c>
      <c r="M15" s="40">
        <f>IF(Summary5.1!M15="","",RANK(Summary5.1!M15,Summary5.1!M$2:M$26,0))</f>
        <v>18</v>
      </c>
      <c r="N15" s="40">
        <f>IF(Summary5.1!N15="","",RANK(Summary5.1!N15,Summary5.1!N$2:N$26,0))</f>
        <v>20</v>
      </c>
      <c r="O15" s="40">
        <f>IF(Summary5.1!O15="","",RANK(Summary5.1!O15,Summary5.1!O$2:O$26,0))</f>
        <v>19</v>
      </c>
      <c r="P15" s="40">
        <f>IF(Summary5.1!P15="","",RANK(Summary5.1!P15,Summary5.1!P$2:P$26,0))</f>
        <v>20</v>
      </c>
      <c r="Q15" s="40">
        <f>IF(Summary5.1!Q15="","",RANK(Summary5.1!Q15,Summary5.1!Q$2:Q$26,0))</f>
        <v>19</v>
      </c>
    </row>
    <row r="16" spans="1:17" ht="15">
      <c r="A16" s="38" t="s">
        <v>295</v>
      </c>
      <c r="B16" s="39" t="s">
        <v>324</v>
      </c>
      <c r="C16" s="40">
        <f>IF(Summary5.1!C16="","",RANK(Summary5.1!C16,Summary5.1!C$2:C$26,0))</f>
        <v>17</v>
      </c>
      <c r="D16" s="40">
        <f>IF(Summary5.1!D16="","",RANK(Summary5.1!D16,Summary5.1!D$2:D$26,0))</f>
        <v>16</v>
      </c>
      <c r="E16" s="40">
        <f>IF(Summary5.1!E16="","",RANK(Summary5.1!E16,Summary5.1!E$2:E$26,0))</f>
        <v>17</v>
      </c>
      <c r="F16" s="40">
        <f>IF(Summary5.1!F16="","",RANK(Summary5.1!F16,Summary5.1!F$2:F$26,0))</f>
        <v>17</v>
      </c>
      <c r="G16" s="40">
        <f>IF(Summary5.1!G16="","",RANK(Summary5.1!G16,Summary5.1!G$2:G$26,0))</f>
        <v>18</v>
      </c>
      <c r="H16" s="40">
        <f>IF(Summary5.1!H16="","",RANK(Summary5.1!H16,Summary5.1!H$2:H$26,0))</f>
        <v>16</v>
      </c>
      <c r="I16" s="40">
        <f>IF(Summary5.1!I16="","",RANK(Summary5.1!I16,Summary5.1!I$2:I$26,0))</f>
        <v>17</v>
      </c>
      <c r="J16" s="40">
        <f>IF(Summary5.1!J16="","",RANK(Summary5.1!J16,Summary5.1!J$2:J$26,0))</f>
        <v>17</v>
      </c>
      <c r="K16" s="40">
        <f>IF(Summary5.1!K16="","",RANK(Summary5.1!K16,Summary5.1!K$2:K$26,0))</f>
        <v>18</v>
      </c>
      <c r="L16" s="40">
        <f>IF(Summary5.1!L16="","",RANK(Summary5.1!L16,Summary5.1!L$2:L$26,0))</f>
        <v>19</v>
      </c>
      <c r="M16" s="40">
        <f>IF(Summary5.1!M16="","",RANK(Summary5.1!M16,Summary5.1!M$2:M$26,0))</f>
        <v>19</v>
      </c>
      <c r="N16" s="40">
        <f>IF(Summary5.1!N16="","",RANK(Summary5.1!N16,Summary5.1!N$2:N$26,0))</f>
        <v>19</v>
      </c>
      <c r="O16" s="40">
        <f>IF(Summary5.1!O16="","",RANK(Summary5.1!O16,Summary5.1!O$2:O$26,0))</f>
        <v>17</v>
      </c>
      <c r="P16" s="40">
        <f>IF(Summary5.1!P16="","",RANK(Summary5.1!P16,Summary5.1!P$2:P$26,0))</f>
        <v>19</v>
      </c>
      <c r="Q16" s="40">
        <f>IF(Summary5.1!Q16="","",RANK(Summary5.1!Q16,Summary5.1!Q$2:Q$26,0))</f>
        <v>18</v>
      </c>
    </row>
    <row r="17" spans="1:17" ht="15">
      <c r="A17" s="38" t="s">
        <v>286</v>
      </c>
      <c r="B17" s="39" t="s">
        <v>324</v>
      </c>
      <c r="C17" s="40">
        <f>IF(Summary5.1!C17="","",RANK(Summary5.1!C17,Summary5.1!C$2:C$26,0))</f>
        <v>8</v>
      </c>
      <c r="D17" s="40">
        <f>IF(Summary5.1!D17="","",RANK(Summary5.1!D17,Summary5.1!D$2:D$26,0))</f>
        <v>6</v>
      </c>
      <c r="E17" s="40">
        <f>IF(Summary5.1!E17="","",RANK(Summary5.1!E17,Summary5.1!E$2:E$26,0))</f>
        <v>6</v>
      </c>
      <c r="F17" s="40">
        <f>IF(Summary5.1!F17="","",RANK(Summary5.1!F17,Summary5.1!F$2:F$26,0))</f>
        <v>3</v>
      </c>
      <c r="G17" s="40">
        <f>IF(Summary5.1!G17="","",RANK(Summary5.1!G17,Summary5.1!G$2:G$26,0))</f>
        <v>6</v>
      </c>
      <c r="H17" s="40">
        <f>IF(Summary5.1!H17="","",RANK(Summary5.1!H17,Summary5.1!H$2:H$26,0))</f>
        <v>6</v>
      </c>
      <c r="I17" s="40">
        <f>IF(Summary5.1!I17="","",RANK(Summary5.1!I17,Summary5.1!I$2:I$26,0))</f>
        <v>5</v>
      </c>
      <c r="J17" s="40">
        <f>IF(Summary5.1!J17="","",RANK(Summary5.1!J17,Summary5.1!J$2:J$26,0))</f>
        <v>4</v>
      </c>
      <c r="K17" s="40">
        <f>IF(Summary5.1!K17="","",RANK(Summary5.1!K17,Summary5.1!K$2:K$26,0))</f>
        <v>7</v>
      </c>
      <c r="L17" s="40">
        <f>IF(Summary5.1!L17="","",RANK(Summary5.1!L17,Summary5.1!L$2:L$26,0))</f>
        <v>3</v>
      </c>
      <c r="M17" s="40">
        <f>IF(Summary5.1!M17="","",RANK(Summary5.1!M17,Summary5.1!M$2:M$26,0))</f>
        <v>3</v>
      </c>
      <c r="N17" s="40">
        <f>IF(Summary5.1!N17="","",RANK(Summary5.1!N17,Summary5.1!N$2:N$26,0))</f>
        <v>5</v>
      </c>
      <c r="O17" s="40">
        <f>IF(Summary5.1!O17="","",RANK(Summary5.1!O17,Summary5.1!O$2:O$26,0))</f>
        <v>4</v>
      </c>
      <c r="P17" s="40">
        <f>IF(Summary5.1!P17="","",RANK(Summary5.1!P17,Summary5.1!P$2:P$26,0))</f>
        <v>4</v>
      </c>
      <c r="Q17" s="40">
        <f>IF(Summary5.1!Q17="","",RANK(Summary5.1!Q17,Summary5.1!Q$2:Q$26,0))</f>
        <v>3</v>
      </c>
    </row>
    <row r="18" spans="1:17" ht="15">
      <c r="A18" s="38" t="s">
        <v>291</v>
      </c>
      <c r="B18" s="39" t="s">
        <v>324</v>
      </c>
      <c r="C18" s="40">
        <f>IF(Summary5.1!C18="","",RANK(Summary5.1!C18,Summary5.1!C$2:C$26,0))</f>
        <v>13</v>
      </c>
      <c r="D18" s="40">
        <f>IF(Summary5.1!D18="","",RANK(Summary5.1!D18,Summary5.1!D$2:D$26,0))</f>
        <v>12</v>
      </c>
      <c r="E18" s="40">
        <f>IF(Summary5.1!E18="","",RANK(Summary5.1!E18,Summary5.1!E$2:E$26,0))</f>
        <v>13</v>
      </c>
      <c r="F18" s="40">
        <f>IF(Summary5.1!F18="","",RANK(Summary5.1!F18,Summary5.1!F$2:F$26,0))</f>
        <v>14</v>
      </c>
      <c r="G18" s="40">
        <f>IF(Summary5.1!G18="","",RANK(Summary5.1!G18,Summary5.1!G$2:G$26,0))</f>
        <v>14</v>
      </c>
      <c r="H18" s="40">
        <f>IF(Summary5.1!H18="","",RANK(Summary5.1!H18,Summary5.1!H$2:H$26,0))</f>
        <v>13</v>
      </c>
      <c r="I18" s="40">
        <f>IF(Summary5.1!I18="","",RANK(Summary5.1!I18,Summary5.1!I$2:I$26,0))</f>
        <v>9</v>
      </c>
      <c r="J18" s="40">
        <f>IF(Summary5.1!J18="","",RANK(Summary5.1!J18,Summary5.1!J$2:J$26,0))</f>
        <v>8</v>
      </c>
      <c r="K18" s="40">
        <f>IF(Summary5.1!K18="","",RANK(Summary5.1!K18,Summary5.1!K$2:K$26,0))</f>
        <v>10</v>
      </c>
      <c r="L18" s="40">
        <f>IF(Summary5.1!L18="","",RANK(Summary5.1!L18,Summary5.1!L$2:L$26,0))</f>
        <v>16</v>
      </c>
      <c r="M18" s="40">
        <f>IF(Summary5.1!M18="","",RANK(Summary5.1!M18,Summary5.1!M$2:M$26,0))</f>
        <v>14</v>
      </c>
      <c r="N18" s="40">
        <f>IF(Summary5.1!N18="","",RANK(Summary5.1!N18,Summary5.1!N$2:N$26,0))</f>
        <v>13</v>
      </c>
      <c r="O18" s="40">
        <f>IF(Summary5.1!O18="","",RANK(Summary5.1!O18,Summary5.1!O$2:O$26,0))</f>
        <v>13</v>
      </c>
      <c r="P18" s="40">
        <f>IF(Summary5.1!P18="","",RANK(Summary5.1!P18,Summary5.1!P$2:P$26,0))</f>
        <v>11</v>
      </c>
      <c r="Q18" s="40">
        <f>IF(Summary5.1!Q18="","",RANK(Summary5.1!Q18,Summary5.1!Q$2:Q$26,0))</f>
        <v>7</v>
      </c>
    </row>
    <row r="19" spans="1:17" ht="15">
      <c r="A19" s="38" t="s">
        <v>282</v>
      </c>
      <c r="B19" s="39" t="s">
        <v>324</v>
      </c>
      <c r="C19" s="40">
        <f>IF(Summary5.1!C19="","",RANK(Summary5.1!C19,Summary5.1!C$2:C$26,0))</f>
        <v>5</v>
      </c>
      <c r="D19" s="40">
        <f>IF(Summary5.1!D19="","",RANK(Summary5.1!D19,Summary5.1!D$2:D$26,0))</f>
        <v>4</v>
      </c>
      <c r="E19" s="40">
        <f>IF(Summary5.1!E19="","",RANK(Summary5.1!E19,Summary5.1!E$2:E$26,0))</f>
        <v>8</v>
      </c>
      <c r="F19" s="40">
        <f>IF(Summary5.1!F19="","",RANK(Summary5.1!F19,Summary5.1!F$2:F$26,0))</f>
        <v>10</v>
      </c>
      <c r="G19" s="40">
        <f>IF(Summary5.1!G19="","",RANK(Summary5.1!G19,Summary5.1!G$2:G$26,0))</f>
        <v>5</v>
      </c>
      <c r="H19" s="40">
        <f>IF(Summary5.1!H19="","",RANK(Summary5.1!H19,Summary5.1!H$2:H$26,0))</f>
        <v>8</v>
      </c>
      <c r="I19" s="40">
        <f>IF(Summary5.1!I19="","",RANK(Summary5.1!I19,Summary5.1!I$2:I$26,0))</f>
        <v>8</v>
      </c>
      <c r="J19" s="40">
        <f>IF(Summary5.1!J19="","",RANK(Summary5.1!J19,Summary5.1!J$2:J$26,0))</f>
        <v>11</v>
      </c>
      <c r="K19" s="40">
        <f>IF(Summary5.1!K19="","",RANK(Summary5.1!K19,Summary5.1!K$2:K$26,0))</f>
        <v>8</v>
      </c>
      <c r="L19" s="40">
        <f>IF(Summary5.1!L19="","",RANK(Summary5.1!L19,Summary5.1!L$2:L$26,0))</f>
        <v>9</v>
      </c>
      <c r="M19" s="40">
        <f>IF(Summary5.1!M19="","",RANK(Summary5.1!M19,Summary5.1!M$2:M$26,0))</f>
        <v>9</v>
      </c>
      <c r="N19" s="40">
        <f>IF(Summary5.1!N19="","",RANK(Summary5.1!N19,Summary5.1!N$2:N$26,0))</f>
        <v>10</v>
      </c>
      <c r="O19" s="40">
        <f>IF(Summary5.1!O19="","",RANK(Summary5.1!O19,Summary5.1!O$2:O$26,0))</f>
        <v>10</v>
      </c>
      <c r="P19" s="40">
        <f>IF(Summary5.1!P19="","",RANK(Summary5.1!P19,Summary5.1!P$2:P$26,0))</f>
        <v>9</v>
      </c>
      <c r="Q19" s="40">
        <f>IF(Summary5.1!Q19="","",RANK(Summary5.1!Q19,Summary5.1!Q$2:Q$26,0))</f>
        <v>11</v>
      </c>
    </row>
    <row r="20" spans="1:17" ht="15">
      <c r="A20" s="38" t="s">
        <v>301</v>
      </c>
      <c r="B20" s="39" t="s">
        <v>324</v>
      </c>
      <c r="C20" s="40" t="str">
        <f>IF(Summary5.1!C20="","",RANK(Summary5.1!C20,Summary5.1!C$2:C$26,0))</f>
        <v/>
      </c>
      <c r="D20" s="40" t="str">
        <f>IF(Summary5.1!D20="","",RANK(Summary5.1!D20,Summary5.1!D$2:D$26,0))</f>
        <v/>
      </c>
      <c r="E20" s="40" t="str">
        <f>IF(Summary5.1!E20="","",RANK(Summary5.1!E20,Summary5.1!E$2:E$26,0))</f>
        <v/>
      </c>
      <c r="F20" s="40" t="str">
        <f>IF(Summary5.1!F20="","",RANK(Summary5.1!F20,Summary5.1!F$2:F$26,0))</f>
        <v/>
      </c>
      <c r="G20" s="40" t="str">
        <f>IF(Summary5.1!G20="","",RANK(Summary5.1!G20,Summary5.1!G$2:G$26,0))</f>
        <v/>
      </c>
      <c r="H20" s="40" t="str">
        <f>IF(Summary5.1!H20="","",RANK(Summary5.1!H20,Summary5.1!H$2:H$26,0))</f>
        <v/>
      </c>
      <c r="I20" s="40" t="str">
        <f>IF(Summary5.1!I20="","",RANK(Summary5.1!I20,Summary5.1!I$2:I$26,0))</f>
        <v/>
      </c>
      <c r="J20" s="40" t="str">
        <f>IF(Summary5.1!J20="","",RANK(Summary5.1!J20,Summary5.1!J$2:J$26,0))</f>
        <v/>
      </c>
      <c r="K20" s="40">
        <f>IF(Summary5.1!K20="","",RANK(Summary5.1!K20,Summary5.1!K$2:K$26,0))</f>
        <v>5</v>
      </c>
      <c r="L20" s="40">
        <f>IF(Summary5.1!L20="","",RANK(Summary5.1!L20,Summary5.1!L$2:L$26,0))</f>
        <v>5</v>
      </c>
      <c r="M20" s="40">
        <f>IF(Summary5.1!M20="","",RANK(Summary5.1!M20,Summary5.1!M$2:M$26,0))</f>
        <v>1</v>
      </c>
      <c r="N20" s="40">
        <f>IF(Summary5.1!N20="","",RANK(Summary5.1!N20,Summary5.1!N$2:N$26,0))</f>
        <v>6</v>
      </c>
      <c r="O20" s="40">
        <f>IF(Summary5.1!O20="","",RANK(Summary5.1!O20,Summary5.1!O$2:O$26,0))</f>
        <v>6</v>
      </c>
      <c r="P20" s="40">
        <f>IF(Summary5.1!P20="","",RANK(Summary5.1!P20,Summary5.1!P$2:P$26,0))</f>
        <v>4</v>
      </c>
      <c r="Q20" s="40">
        <f>IF(Summary5.1!Q20="","",RANK(Summary5.1!Q20,Summary5.1!Q$2:Q$26,0))</f>
        <v>6</v>
      </c>
    </row>
    <row r="21" spans="1:17" ht="15">
      <c r="A21" s="38" t="s">
        <v>279</v>
      </c>
      <c r="B21" s="39" t="s">
        <v>324</v>
      </c>
      <c r="C21" s="40">
        <f>IF(Summary5.1!C21="","",RANK(Summary5.1!C21,Summary5.1!C$2:C$26,0))</f>
        <v>2</v>
      </c>
      <c r="D21" s="40">
        <f>IF(Summary5.1!D21="","",RANK(Summary5.1!D21,Summary5.1!D$2:D$26,0))</f>
        <v>1</v>
      </c>
      <c r="E21" s="40">
        <f>IF(Summary5.1!E21="","",RANK(Summary5.1!E21,Summary5.1!E$2:E$26,0))</f>
        <v>1</v>
      </c>
      <c r="F21" s="40">
        <f>IF(Summary5.1!F21="","",RANK(Summary5.1!F21,Summary5.1!F$2:F$26,0))</f>
        <v>1</v>
      </c>
      <c r="G21" s="40">
        <f>IF(Summary5.1!G21="","",RANK(Summary5.1!G21,Summary5.1!G$2:G$26,0))</f>
        <v>3</v>
      </c>
      <c r="H21" s="40">
        <f>IF(Summary5.1!H21="","",RANK(Summary5.1!H21,Summary5.1!H$2:H$26,0))</f>
        <v>4</v>
      </c>
      <c r="I21" s="40">
        <f>IF(Summary5.1!I21="","",RANK(Summary5.1!I21,Summary5.1!I$2:I$26,0))</f>
        <v>3</v>
      </c>
      <c r="J21" s="40">
        <f>IF(Summary5.1!J21="","",RANK(Summary5.1!J21,Summary5.1!J$2:J$26,0))</f>
        <v>2</v>
      </c>
      <c r="K21" s="40">
        <f>IF(Summary5.1!K21="","",RANK(Summary5.1!K21,Summary5.1!K$2:K$26,0))</f>
        <v>4</v>
      </c>
      <c r="L21" s="40">
        <f>IF(Summary5.1!L21="","",RANK(Summary5.1!L21,Summary5.1!L$2:L$26,0))</f>
        <v>4</v>
      </c>
      <c r="M21" s="40">
        <f>IF(Summary5.1!M21="","",RANK(Summary5.1!M21,Summary5.1!M$2:M$26,0))</f>
        <v>2</v>
      </c>
      <c r="N21" s="40">
        <f>IF(Summary5.1!N21="","",RANK(Summary5.1!N21,Summary5.1!N$2:N$26,0))</f>
        <v>7</v>
      </c>
      <c r="O21" s="40">
        <f>IF(Summary5.1!O21="","",RANK(Summary5.1!O21,Summary5.1!O$2:O$26,0))</f>
        <v>2</v>
      </c>
      <c r="P21" s="40">
        <f>IF(Summary5.1!P21="","",RANK(Summary5.1!P21,Summary5.1!P$2:P$26,0))</f>
        <v>2</v>
      </c>
      <c r="Q21" s="40">
        <f>IF(Summary5.1!Q21="","",RANK(Summary5.1!Q21,Summary5.1!Q$2:Q$26,0))</f>
        <v>2</v>
      </c>
    </row>
    <row r="22" spans="1:17" ht="15">
      <c r="A22" s="38" t="s">
        <v>277</v>
      </c>
      <c r="B22" s="39" t="s">
        <v>324</v>
      </c>
      <c r="C22" s="40">
        <f>IF(Summary5.1!C22="","",RANK(Summary5.1!C22,Summary5.1!C$2:C$26,0))</f>
        <v>1</v>
      </c>
      <c r="D22" s="40">
        <f>IF(Summary5.1!D22="","",RANK(Summary5.1!D22,Summary5.1!D$2:D$26,0))</f>
        <v>3</v>
      </c>
      <c r="E22" s="40">
        <f>IF(Summary5.1!E22="","",RANK(Summary5.1!E22,Summary5.1!E$2:E$26,0))</f>
        <v>4</v>
      </c>
      <c r="F22" s="40">
        <f>IF(Summary5.1!F22="","",RANK(Summary5.1!F22,Summary5.1!F$2:F$26,0))</f>
        <v>5</v>
      </c>
      <c r="G22" s="40">
        <f>IF(Summary5.1!G22="","",RANK(Summary5.1!G22,Summary5.1!G$2:G$26,0))</f>
        <v>4</v>
      </c>
      <c r="H22" s="40">
        <f>IF(Summary5.1!H22="","",RANK(Summary5.1!H22,Summary5.1!H$2:H$26,0))</f>
        <v>3</v>
      </c>
      <c r="I22" s="40">
        <f>IF(Summary5.1!I22="","",RANK(Summary5.1!I22,Summary5.1!I$2:I$26,0))</f>
        <v>3</v>
      </c>
      <c r="J22" s="40">
        <f>IF(Summary5.1!J22="","",RANK(Summary5.1!J22,Summary5.1!J$2:J$26,0))</f>
        <v>2</v>
      </c>
      <c r="K22" s="40">
        <f>IF(Summary5.1!K22="","",RANK(Summary5.1!K22,Summary5.1!K$2:K$26,0))</f>
        <v>5</v>
      </c>
      <c r="L22" s="40">
        <f>IF(Summary5.1!L22="","",RANK(Summary5.1!L22,Summary5.1!L$2:L$26,0))</f>
        <v>7</v>
      </c>
      <c r="M22" s="40">
        <f>IF(Summary5.1!M22="","",RANK(Summary5.1!M22,Summary5.1!M$2:M$26,0))</f>
        <v>6</v>
      </c>
      <c r="N22" s="40">
        <f>IF(Summary5.1!N22="","",RANK(Summary5.1!N22,Summary5.1!N$2:N$26,0))</f>
        <v>4</v>
      </c>
      <c r="O22" s="40">
        <f>IF(Summary5.1!O22="","",RANK(Summary5.1!O22,Summary5.1!O$2:O$26,0))</f>
        <v>5</v>
      </c>
      <c r="P22" s="40">
        <f>IF(Summary5.1!P22="","",RANK(Summary5.1!P22,Summary5.1!P$2:P$26,0))</f>
        <v>6</v>
      </c>
      <c r="Q22" s="40">
        <f>IF(Summary5.1!Q22="","",RANK(Summary5.1!Q22,Summary5.1!Q$2:Q$26,0))</f>
        <v>4</v>
      </c>
    </row>
    <row r="23" spans="1:17" ht="15">
      <c r="A23" s="38" t="s">
        <v>303</v>
      </c>
      <c r="B23" s="39" t="s">
        <v>324</v>
      </c>
      <c r="C23" s="40" t="str">
        <f>IF(Summary5.1!C23="","",RANK(Summary5.1!C23,Summary5.1!C$2:C$26,0))</f>
        <v/>
      </c>
      <c r="D23" s="40" t="str">
        <f>IF(Summary5.1!D23="","",RANK(Summary5.1!D23,Summary5.1!D$2:D$26,0))</f>
        <v/>
      </c>
      <c r="E23" s="40" t="str">
        <f>IF(Summary5.1!E23="","",RANK(Summary5.1!E23,Summary5.1!E$2:E$26,0))</f>
        <v/>
      </c>
      <c r="F23" s="40" t="str">
        <f>IF(Summary5.1!F23="","",RANK(Summary5.1!F23,Summary5.1!F$2:F$26,0))</f>
        <v/>
      </c>
      <c r="G23" s="40" t="str">
        <f>IF(Summary5.1!G23="","",RANK(Summary5.1!G23,Summary5.1!G$2:G$26,0))</f>
        <v/>
      </c>
      <c r="H23" s="40" t="str">
        <f>IF(Summary5.1!H23="","",RANK(Summary5.1!H23,Summary5.1!H$2:H$26,0))</f>
        <v/>
      </c>
      <c r="I23" s="40" t="str">
        <f>IF(Summary5.1!I23="","",RANK(Summary5.1!I23,Summary5.1!I$2:I$26,0))</f>
        <v/>
      </c>
      <c r="J23" s="40" t="str">
        <f>IF(Summary5.1!J23="","",RANK(Summary5.1!J23,Summary5.1!J$2:J$26,0))</f>
        <v/>
      </c>
      <c r="K23" s="40" t="str">
        <f>IF(Summary5.1!K23="","",RANK(Summary5.1!K23,Summary5.1!K$2:K$26,0))</f>
        <v/>
      </c>
      <c r="L23" s="40" t="str">
        <f>IF(Summary5.1!L23="","",RANK(Summary5.1!L23,Summary5.1!L$2:L$26,0))</f>
        <v/>
      </c>
      <c r="M23" s="40" t="str">
        <f>IF(Summary5.1!M23="","",RANK(Summary5.1!M23,Summary5.1!M$2:M$26,0))</f>
        <v/>
      </c>
      <c r="N23" s="40">
        <f>IF(Summary5.1!N23="","",RANK(Summary5.1!N23,Summary5.1!N$2:N$26,0))</f>
        <v>9</v>
      </c>
      <c r="O23" s="40">
        <f>IF(Summary5.1!O23="","",RANK(Summary5.1!O23,Summary5.1!O$2:O$26,0))</f>
        <v>11</v>
      </c>
      <c r="P23" s="40">
        <f>IF(Summary5.1!P23="","",RANK(Summary5.1!P23,Summary5.1!P$2:P$26,0))</f>
        <v>12</v>
      </c>
      <c r="Q23" s="40">
        <f>IF(Summary5.1!Q23="","",RANK(Summary5.1!Q23,Summary5.1!Q$2:Q$26,0))</f>
        <v>15</v>
      </c>
    </row>
    <row r="24" spans="1:17" ht="15">
      <c r="A24" s="38" t="s">
        <v>300</v>
      </c>
      <c r="B24" s="39" t="s">
        <v>324</v>
      </c>
      <c r="C24" s="40" t="str">
        <f>IF(Summary5.1!C24="","",RANK(Summary5.1!C24,Summary5.1!C$2:C$26,0))</f>
        <v/>
      </c>
      <c r="D24" s="40" t="str">
        <f>IF(Summary5.1!D24="","",RANK(Summary5.1!D24,Summary5.1!D$2:D$26,0))</f>
        <v/>
      </c>
      <c r="E24" s="40" t="str">
        <f>IF(Summary5.1!E24="","",RANK(Summary5.1!E24,Summary5.1!E$2:E$26,0))</f>
        <v/>
      </c>
      <c r="F24" s="40" t="str">
        <f>IF(Summary5.1!F24="","",RANK(Summary5.1!F24,Summary5.1!F$2:F$26,0))</f>
        <v/>
      </c>
      <c r="G24" s="40" t="str">
        <f>IF(Summary5.1!G24="","",RANK(Summary5.1!G24,Summary5.1!G$2:G$26,0))</f>
        <v/>
      </c>
      <c r="H24" s="40">
        <f>IF(Summary5.1!H24="","",RANK(Summary5.1!H24,Summary5.1!H$2:H$26,0))</f>
        <v>2</v>
      </c>
      <c r="I24" s="40">
        <f>IF(Summary5.1!I24="","",RANK(Summary5.1!I24,Summary5.1!I$2:I$26,0))</f>
        <v>2</v>
      </c>
      <c r="J24" s="40">
        <f>IF(Summary5.1!J24="","",RANK(Summary5.1!J24,Summary5.1!J$2:J$26,0))</f>
        <v>1</v>
      </c>
      <c r="K24" s="40">
        <f>IF(Summary5.1!K24="","",RANK(Summary5.1!K24,Summary5.1!K$2:K$26,0))</f>
        <v>2</v>
      </c>
      <c r="L24" s="40">
        <f>IF(Summary5.1!L24="","",RANK(Summary5.1!L24,Summary5.1!L$2:L$26,0))</f>
        <v>8</v>
      </c>
      <c r="M24" s="40">
        <f>IF(Summary5.1!M24="","",RANK(Summary5.1!M24,Summary5.1!M$2:M$26,0))</f>
        <v>8</v>
      </c>
      <c r="N24" s="40">
        <f>IF(Summary5.1!N24="","",RANK(Summary5.1!N24,Summary5.1!N$2:N$26,0))</f>
        <v>2</v>
      </c>
      <c r="O24" s="40">
        <f>IF(Summary5.1!O24="","",RANK(Summary5.1!O24,Summary5.1!O$2:O$26,0))</f>
        <v>7</v>
      </c>
      <c r="P24" s="40">
        <f>IF(Summary5.1!P24="","",RANK(Summary5.1!P24,Summary5.1!P$2:P$26,0))</f>
        <v>10</v>
      </c>
      <c r="Q24" s="40">
        <f>IF(Summary5.1!Q24="","",RANK(Summary5.1!Q24,Summary5.1!Q$2:Q$26,0))</f>
        <v>10</v>
      </c>
    </row>
    <row r="25" spans="1:17" ht="15">
      <c r="A25" s="38" t="s">
        <v>281</v>
      </c>
      <c r="B25" s="39" t="s">
        <v>324</v>
      </c>
      <c r="C25" s="40">
        <f>IF(Summary5.1!C25="","",RANK(Summary5.1!C25,Summary5.1!C$2:C$26,0))</f>
        <v>3</v>
      </c>
      <c r="D25" s="40">
        <f>IF(Summary5.1!D25="","",RANK(Summary5.1!D25,Summary5.1!D$2:D$26,0))</f>
        <v>2</v>
      </c>
      <c r="E25" s="40">
        <f>IF(Summary5.1!E25="","",RANK(Summary5.1!E25,Summary5.1!E$2:E$26,0))</f>
        <v>1</v>
      </c>
      <c r="F25" s="40">
        <f>IF(Summary5.1!F25="","",RANK(Summary5.1!F25,Summary5.1!F$2:F$26,0))</f>
        <v>2</v>
      </c>
      <c r="G25" s="40">
        <f>IF(Summary5.1!G25="","",RANK(Summary5.1!G25,Summary5.1!G$2:G$26,0))</f>
        <v>2</v>
      </c>
      <c r="H25" s="40">
        <f>IF(Summary5.1!H25="","",RANK(Summary5.1!H25,Summary5.1!H$2:H$26,0))</f>
        <v>5</v>
      </c>
      <c r="I25" s="40">
        <f>IF(Summary5.1!I25="","",RANK(Summary5.1!I25,Summary5.1!I$2:I$26,0))</f>
        <v>12</v>
      </c>
      <c r="J25" s="40">
        <f>IF(Summary5.1!J25="","",RANK(Summary5.1!J25,Summary5.1!J$2:J$26,0))</f>
        <v>6</v>
      </c>
      <c r="K25" s="40">
        <f>IF(Summary5.1!K25="","",RANK(Summary5.1!K25,Summary5.1!K$2:K$26,0))</f>
        <v>2</v>
      </c>
      <c r="L25" s="40">
        <f>IF(Summary5.1!L25="","",RANK(Summary5.1!L25,Summary5.1!L$2:L$26,0))</f>
        <v>6</v>
      </c>
      <c r="M25" s="40">
        <f>IF(Summary5.1!M25="","",RANK(Summary5.1!M25,Summary5.1!M$2:M$26,0))</f>
        <v>4</v>
      </c>
      <c r="N25" s="40">
        <f>IF(Summary5.1!N25="","",RANK(Summary5.1!N25,Summary5.1!N$2:N$26,0))</f>
        <v>3</v>
      </c>
      <c r="O25" s="40">
        <f>IF(Summary5.1!O25="","",RANK(Summary5.1!O25,Summary5.1!O$2:O$26,0))</f>
        <v>3</v>
      </c>
      <c r="P25" s="40">
        <f>IF(Summary5.1!P25="","",RANK(Summary5.1!P25,Summary5.1!P$2:P$26,0))</f>
        <v>3</v>
      </c>
      <c r="Q25" s="40">
        <f>IF(Summary5.1!Q25="","",RANK(Summary5.1!Q25,Summary5.1!Q$2:Q$26,0))</f>
        <v>1</v>
      </c>
    </row>
    <row r="26" spans="1:17" ht="15">
      <c r="A26" s="38" t="s">
        <v>304</v>
      </c>
      <c r="B26" s="39" t="s">
        <v>324</v>
      </c>
      <c r="C26" s="40" t="str">
        <f>IF(Summary5.1!C26="","",RANK(Summary5.1!C26,Summary5.1!C$2:C$26,0))</f>
        <v/>
      </c>
      <c r="D26" s="40" t="str">
        <f>IF(Summary5.1!D26="","",RANK(Summary5.1!D26,Summary5.1!D$2:D$26,0))</f>
        <v/>
      </c>
      <c r="E26" s="40" t="str">
        <f>IF(Summary5.1!E26="","",RANK(Summary5.1!E26,Summary5.1!E$2:E$26,0))</f>
        <v/>
      </c>
      <c r="F26" s="40" t="str">
        <f>IF(Summary5.1!F26="","",RANK(Summary5.1!F26,Summary5.1!F$2:F$26,0))</f>
        <v/>
      </c>
      <c r="G26" s="40" t="str">
        <f>IF(Summary5.1!G26="","",RANK(Summary5.1!G26,Summary5.1!G$2:G$26,0))</f>
        <v/>
      </c>
      <c r="H26" s="40" t="str">
        <f>IF(Summary5.1!H26="","",RANK(Summary5.1!H26,Summary5.1!H$2:H$26,0))</f>
        <v/>
      </c>
      <c r="I26" s="40" t="str">
        <f>IF(Summary5.1!I26="","",RANK(Summary5.1!I26,Summary5.1!I$2:I$26,0))</f>
        <v/>
      </c>
      <c r="J26" s="40" t="str">
        <f>IF(Summary5.1!J26="","",RANK(Summary5.1!J26,Summary5.1!J$2:J$26,0))</f>
        <v/>
      </c>
      <c r="K26" s="40" t="str">
        <f>IF(Summary5.1!K26="","",RANK(Summary5.1!K26,Summary5.1!K$2:K$26,0))</f>
        <v/>
      </c>
      <c r="L26" s="40" t="str">
        <f>IF(Summary5.1!L26="","",RANK(Summary5.1!L26,Summary5.1!L$2:L$26,0))</f>
        <v/>
      </c>
      <c r="M26" s="40" t="str">
        <f>IF(Summary5.1!M26="","",RANK(Summary5.1!M26,Summary5.1!M$2:M$26,0))</f>
        <v/>
      </c>
      <c r="N26" s="40" t="str">
        <f>IF(Summary5.1!N26="","",RANK(Summary5.1!N26,Summary5.1!N$2:N$26,0))</f>
        <v/>
      </c>
      <c r="O26" s="40" t="str">
        <f>IF(Summary5.1!O26="","",RANK(Summary5.1!O26,Summary5.1!O$2:O$26,0))</f>
        <v/>
      </c>
      <c r="P26" s="40">
        <f>IF(Summary5.1!P26="","",RANK(Summary5.1!P26,Summary5.1!P$2:P$26,0))</f>
        <v>15</v>
      </c>
      <c r="Q26" s="40">
        <f>IF(Summary5.1!Q26="","",RANK(Summary5.1!Q26,Summary5.1!Q$2:Q$26,0))</f>
        <v>16</v>
      </c>
    </row>
    <row r="27" spans="1:17">
      <c r="B27" s="4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EF873-B927-449E-A1F2-66DE6866D297}">
  <dimension ref="A23:Q70"/>
  <sheetViews>
    <sheetView topLeftCell="A11" workbookViewId="0">
      <selection activeCell="D55" sqref="D55"/>
    </sheetView>
  </sheetViews>
  <sheetFormatPr defaultColWidth="8.625" defaultRowHeight="15"/>
  <cols>
    <col min="1" max="1" width="33.125" style="1" bestFit="1" customWidth="1"/>
    <col min="2" max="2" width="34.875" style="1" bestFit="1" customWidth="1"/>
    <col min="3" max="16384" width="8.625" style="1"/>
  </cols>
  <sheetData>
    <row r="23" spans="2:17">
      <c r="B23" s="1" t="s">
        <v>328</v>
      </c>
      <c r="C23" s="1">
        <v>2012</v>
      </c>
      <c r="D23" s="1">
        <f>C23+1</f>
        <v>2013</v>
      </c>
      <c r="E23" s="1">
        <f t="shared" ref="E23:Q23" si="0">D23+1</f>
        <v>2014</v>
      </c>
      <c r="F23" s="1">
        <f t="shared" si="0"/>
        <v>2015</v>
      </c>
      <c r="G23" s="1">
        <f t="shared" si="0"/>
        <v>2016</v>
      </c>
      <c r="H23" s="1">
        <f t="shared" si="0"/>
        <v>2017</v>
      </c>
      <c r="I23" s="1">
        <f t="shared" si="0"/>
        <v>2018</v>
      </c>
      <c r="J23" s="1">
        <f>I23+1</f>
        <v>2019</v>
      </c>
      <c r="K23" s="1">
        <f t="shared" si="0"/>
        <v>2020</v>
      </c>
      <c r="L23" s="1">
        <f t="shared" si="0"/>
        <v>2021</v>
      </c>
      <c r="M23" s="1">
        <f t="shared" si="0"/>
        <v>2022</v>
      </c>
      <c r="N23" s="1">
        <f>M23+1</f>
        <v>2023</v>
      </c>
      <c r="O23" s="1">
        <f t="shared" si="0"/>
        <v>2024</v>
      </c>
      <c r="P23" s="1">
        <f t="shared" si="0"/>
        <v>2025</v>
      </c>
      <c r="Q23" s="1">
        <f t="shared" si="0"/>
        <v>2026</v>
      </c>
    </row>
    <row r="24" spans="2:17">
      <c r="B24" s="1" t="s">
        <v>321</v>
      </c>
      <c r="C24" s="42">
        <f>Summary5.2!C25</f>
        <v>3</v>
      </c>
      <c r="D24" s="42">
        <f>Summary5.2!D25</f>
        <v>2</v>
      </c>
      <c r="E24" s="42">
        <f>Summary5.2!E25</f>
        <v>1</v>
      </c>
      <c r="F24" s="42">
        <f>Summary5.2!F25</f>
        <v>2</v>
      </c>
      <c r="G24" s="42">
        <f>Summary5.2!G25</f>
        <v>2</v>
      </c>
      <c r="H24" s="42">
        <f>Summary5.2!H25</f>
        <v>5</v>
      </c>
      <c r="I24" s="42">
        <f>Summary5.2!I25</f>
        <v>12</v>
      </c>
      <c r="J24" s="42">
        <f>Summary5.2!J25</f>
        <v>6</v>
      </c>
      <c r="K24" s="42">
        <f>Summary5.2!K25</f>
        <v>2</v>
      </c>
      <c r="L24" s="42">
        <f>Summary5.2!L25</f>
        <v>6</v>
      </c>
      <c r="M24" s="42">
        <f>Summary5.2!M25</f>
        <v>4</v>
      </c>
      <c r="N24" s="42">
        <f>Summary5.2!N25</f>
        <v>3</v>
      </c>
      <c r="O24" s="42">
        <f>Summary5.2!O25</f>
        <v>3</v>
      </c>
      <c r="P24" s="42">
        <f>Summary5.2!P25</f>
        <v>3</v>
      </c>
      <c r="Q24" s="42">
        <f>Summary5.2!Q25</f>
        <v>1</v>
      </c>
    </row>
    <row r="27" spans="2:17">
      <c r="B27" s="1" t="s">
        <v>325</v>
      </c>
      <c r="C27" s="43">
        <f>'Summary1-4'!C5</f>
        <v>88.89</v>
      </c>
      <c r="D27" s="43">
        <f>'Summary1-4'!D5</f>
        <v>67.650000000000006</v>
      </c>
      <c r="E27" s="43">
        <f>'Summary1-4'!E5</f>
        <v>42.42</v>
      </c>
      <c r="F27" s="43">
        <f>'Summary1-4'!F5</f>
        <v>56</v>
      </c>
      <c r="G27" s="43">
        <f>'Summary1-4'!G5</f>
        <v>50</v>
      </c>
      <c r="H27" s="43">
        <f>'Summary1-4'!H5</f>
        <v>68.289999999999992</v>
      </c>
      <c r="I27" s="43">
        <f>'Summary1-4'!I5</f>
        <v>65.63</v>
      </c>
      <c r="J27" s="43">
        <f>'Summary1-4'!J5</f>
        <v>76.66</v>
      </c>
      <c r="K27" s="43">
        <f>'Summary1-4'!K5</f>
        <v>48.78</v>
      </c>
      <c r="L27" s="43">
        <f>'Summary1-4'!L5</f>
        <v>45</v>
      </c>
      <c r="M27" s="43">
        <f>'Summary1-4'!M5</f>
        <v>55.5</v>
      </c>
      <c r="N27" s="43">
        <f>'Summary1-4'!N5</f>
        <v>75</v>
      </c>
      <c r="O27" s="43">
        <f>'Summary1-4'!O5</f>
        <v>55.5</v>
      </c>
      <c r="P27" s="43">
        <f>'Summary1-4'!P5</f>
        <v>65.400000000000006</v>
      </c>
      <c r="Q27" s="43">
        <f>'Summary1-4'!Q5</f>
        <v>72</v>
      </c>
    </row>
    <row r="28" spans="2:17">
      <c r="B28" s="1" t="s">
        <v>326</v>
      </c>
      <c r="C28" s="43">
        <f>'Summary1-4'!C8</f>
        <v>57.15</v>
      </c>
      <c r="D28" s="43">
        <f>'Summary1-4'!D8</f>
        <v>68.569999999999993</v>
      </c>
      <c r="E28" s="43">
        <f>'Summary1-4'!E8</f>
        <v>39.39</v>
      </c>
      <c r="F28" s="43">
        <f>'Summary1-4'!F8</f>
        <v>52</v>
      </c>
      <c r="G28" s="43">
        <f>'Summary1-4'!G8</f>
        <v>45.16</v>
      </c>
      <c r="H28" s="43">
        <f>'Summary1-4'!H8</f>
        <v>61.9</v>
      </c>
      <c r="I28" s="43">
        <f>'Summary1-4'!I8</f>
        <v>62.5</v>
      </c>
      <c r="J28" s="43">
        <f>'Summary1-4'!J8</f>
        <v>73.33</v>
      </c>
      <c r="K28" s="43">
        <f>'Summary1-4'!K8</f>
        <v>48.78</v>
      </c>
      <c r="L28" s="43">
        <f>'Summary1-4'!L8</f>
        <v>47.5</v>
      </c>
      <c r="M28" s="43">
        <f>'Summary1-4'!M8</f>
        <v>50</v>
      </c>
      <c r="N28" s="43">
        <f>'Summary1-4'!N8</f>
        <v>71.7</v>
      </c>
      <c r="O28" s="43">
        <f>'Summary1-4'!O8</f>
        <v>64.8</v>
      </c>
      <c r="P28" s="43">
        <f>'Summary1-4'!P8</f>
        <v>66.599999999999994</v>
      </c>
      <c r="Q28" s="43">
        <f>'Summary1-4'!Q8</f>
        <v>72</v>
      </c>
    </row>
    <row r="29" spans="2:17">
      <c r="B29" s="1" t="s">
        <v>327</v>
      </c>
      <c r="C29" s="43">
        <f>'Summary1-4'!C11</f>
        <v>51.86</v>
      </c>
      <c r="D29" s="43">
        <f>'Summary1-4'!D11</f>
        <v>48.57</v>
      </c>
      <c r="E29" s="43">
        <f>'Summary1-4'!E11</f>
        <v>30.3</v>
      </c>
      <c r="F29" s="43">
        <f>'Summary1-4'!F11</f>
        <v>60</v>
      </c>
      <c r="G29" s="43">
        <f>'Summary1-4'!G11</f>
        <v>41.93</v>
      </c>
      <c r="H29" s="43">
        <f>'Summary1-4'!H11</f>
        <v>39.54</v>
      </c>
      <c r="I29" s="43">
        <f>'Summary1-4'!I11</f>
        <v>53.13</v>
      </c>
      <c r="J29" s="43">
        <f>'Summary1-4'!J11</f>
        <v>53.33</v>
      </c>
      <c r="K29" s="43">
        <f>'Summary1-4'!K11</f>
        <v>36.590000000000003</v>
      </c>
      <c r="L29" s="43">
        <f>'Summary1-4'!L11</f>
        <v>42.5</v>
      </c>
      <c r="M29" s="43">
        <f>'Summary1-4'!M11</f>
        <v>45.9</v>
      </c>
      <c r="N29" s="43">
        <f>'Summary1-4'!N11</f>
        <v>64.099999999999994</v>
      </c>
      <c r="O29" s="43">
        <f>'Summary1-4'!O11</f>
        <v>62.1</v>
      </c>
      <c r="P29" s="43">
        <f>'Summary1-4'!P11</f>
        <v>55.5</v>
      </c>
      <c r="Q29" s="43">
        <f>'Summary1-4'!Q11</f>
        <v>57</v>
      </c>
    </row>
    <row r="32" spans="2:17">
      <c r="B32" s="44" t="s">
        <v>329</v>
      </c>
      <c r="C32" s="44" t="s">
        <v>330</v>
      </c>
      <c r="D32" s="44" t="s">
        <v>332</v>
      </c>
    </row>
    <row r="33" spans="2:4">
      <c r="B33" s="45" t="s">
        <v>281</v>
      </c>
      <c r="C33" s="1">
        <v>1</v>
      </c>
      <c r="D33" s="36">
        <v>4.17</v>
      </c>
    </row>
    <row r="34" spans="2:4">
      <c r="B34" s="45" t="s">
        <v>279</v>
      </c>
      <c r="C34" s="1">
        <v>2</v>
      </c>
      <c r="D34" s="36">
        <v>4.04</v>
      </c>
    </row>
    <row r="35" spans="2:4">
      <c r="B35" s="45" t="s">
        <v>286</v>
      </c>
      <c r="C35" s="1">
        <v>3</v>
      </c>
      <c r="D35" s="36">
        <v>3.72</v>
      </c>
    </row>
    <row r="36" spans="2:4">
      <c r="B36" s="45" t="s">
        <v>277</v>
      </c>
      <c r="C36" s="1">
        <v>4</v>
      </c>
      <c r="D36" s="36">
        <v>3.6</v>
      </c>
    </row>
    <row r="37" spans="2:4">
      <c r="B37" s="45" t="s">
        <v>290</v>
      </c>
      <c r="C37" s="1">
        <v>5</v>
      </c>
      <c r="D37" s="36">
        <v>3.39</v>
      </c>
    </row>
    <row r="38" spans="2:4">
      <c r="B38" s="45" t="s">
        <v>301</v>
      </c>
      <c r="C38" s="1">
        <v>6</v>
      </c>
      <c r="D38" s="36">
        <v>3.25</v>
      </c>
    </row>
    <row r="39" spans="2:4">
      <c r="B39" s="45" t="s">
        <v>291</v>
      </c>
      <c r="C39" s="1">
        <v>7</v>
      </c>
      <c r="D39" s="36">
        <v>3.17</v>
      </c>
    </row>
    <row r="40" spans="2:4">
      <c r="B40" s="45" t="s">
        <v>288</v>
      </c>
      <c r="C40" s="1">
        <v>8</v>
      </c>
      <c r="D40" s="36">
        <v>3.15</v>
      </c>
    </row>
    <row r="41" spans="2:4">
      <c r="B41" s="45" t="s">
        <v>283</v>
      </c>
      <c r="C41" s="1">
        <v>9</v>
      </c>
      <c r="D41" s="36">
        <v>3.09</v>
      </c>
    </row>
    <row r="42" spans="2:4">
      <c r="B42" s="45" t="s">
        <v>300</v>
      </c>
      <c r="C42" s="1">
        <v>10</v>
      </c>
      <c r="D42" s="36">
        <v>3.06</v>
      </c>
    </row>
    <row r="43" spans="2:4">
      <c r="B43" s="45" t="s">
        <v>282</v>
      </c>
      <c r="C43" s="1">
        <v>11</v>
      </c>
      <c r="D43" s="36">
        <v>2.96</v>
      </c>
    </row>
    <row r="44" spans="2:4">
      <c r="B44" s="45" t="s">
        <v>298</v>
      </c>
      <c r="C44" s="1">
        <v>12</v>
      </c>
      <c r="D44" s="36">
        <v>2.94</v>
      </c>
    </row>
    <row r="45" spans="2:4">
      <c r="B45" s="45" t="s">
        <v>284</v>
      </c>
      <c r="C45" s="1">
        <v>13</v>
      </c>
      <c r="D45" s="36">
        <v>2.87</v>
      </c>
    </row>
    <row r="46" spans="2:4">
      <c r="B46" s="45" t="s">
        <v>292</v>
      </c>
      <c r="C46" s="1">
        <v>14</v>
      </c>
      <c r="D46" s="36">
        <v>2.79</v>
      </c>
    </row>
    <row r="47" spans="2:4">
      <c r="B47" s="45" t="s">
        <v>303</v>
      </c>
      <c r="C47" s="1">
        <v>15</v>
      </c>
      <c r="D47" s="36">
        <v>2.57</v>
      </c>
    </row>
    <row r="48" spans="2:4">
      <c r="B48" s="45" t="s">
        <v>304</v>
      </c>
      <c r="C48" s="1">
        <v>16</v>
      </c>
      <c r="D48" s="36">
        <v>2.2999999999999998</v>
      </c>
    </row>
    <row r="49" spans="1:16">
      <c r="B49" s="45" t="s">
        <v>296</v>
      </c>
      <c r="C49" s="1">
        <v>17</v>
      </c>
      <c r="D49" s="36">
        <v>2</v>
      </c>
    </row>
    <row r="50" spans="1:16">
      <c r="B50" s="45" t="s">
        <v>295</v>
      </c>
      <c r="C50" s="1">
        <v>18</v>
      </c>
      <c r="D50" s="36">
        <v>1.91</v>
      </c>
    </row>
    <row r="51" spans="1:16">
      <c r="B51" s="45" t="s">
        <v>294</v>
      </c>
      <c r="C51" s="1">
        <v>19</v>
      </c>
      <c r="D51" s="36">
        <v>1.71</v>
      </c>
    </row>
    <row r="52" spans="1:16">
      <c r="B52" s="45" t="s">
        <v>293</v>
      </c>
      <c r="C52" s="1">
        <v>20</v>
      </c>
      <c r="D52" s="36">
        <v>1.64</v>
      </c>
    </row>
    <row r="53" spans="1:16">
      <c r="B53" s="45" t="s">
        <v>289</v>
      </c>
      <c r="C53" s="1" t="s">
        <v>331</v>
      </c>
      <c r="D53" s="46"/>
    </row>
    <row r="54" spans="1:16">
      <c r="B54" s="45" t="s">
        <v>302</v>
      </c>
      <c r="C54" s="1" t="s">
        <v>331</v>
      </c>
      <c r="D54" s="46"/>
    </row>
    <row r="55" spans="1:16">
      <c r="B55" s="45" t="s">
        <v>299</v>
      </c>
      <c r="C55" s="1" t="s">
        <v>331</v>
      </c>
      <c r="D55" s="46"/>
    </row>
    <row r="56" spans="1:16">
      <c r="B56" s="45" t="s">
        <v>287</v>
      </c>
      <c r="C56" s="1" t="s">
        <v>331</v>
      </c>
      <c r="D56" s="46"/>
    </row>
    <row r="59" spans="1:16">
      <c r="A59" s="1" t="s">
        <v>414</v>
      </c>
      <c r="B59" s="44">
        <v>2012</v>
      </c>
      <c r="C59" s="44">
        <v>2013</v>
      </c>
      <c r="D59" s="44">
        <v>2014</v>
      </c>
      <c r="E59" s="44">
        <v>2015</v>
      </c>
      <c r="F59" s="44">
        <v>2016</v>
      </c>
      <c r="G59" s="44">
        <v>2017</v>
      </c>
      <c r="H59" s="44">
        <v>2018</v>
      </c>
      <c r="I59" s="44">
        <v>2019</v>
      </c>
      <c r="J59" s="44">
        <v>2020</v>
      </c>
      <c r="K59" s="44">
        <v>2021</v>
      </c>
      <c r="L59" s="44">
        <v>2022</v>
      </c>
      <c r="M59" s="44">
        <v>2023</v>
      </c>
      <c r="N59" s="44">
        <v>2024</v>
      </c>
      <c r="O59" s="44">
        <v>2025</v>
      </c>
      <c r="P59" s="44">
        <v>2026</v>
      </c>
    </row>
    <row r="60" spans="1:16">
      <c r="A60" s="1" t="s">
        <v>283</v>
      </c>
      <c r="B60" s="1">
        <v>6</v>
      </c>
      <c r="C60" s="1">
        <v>5</v>
      </c>
      <c r="D60" s="1">
        <v>5</v>
      </c>
      <c r="E60" s="1">
        <v>6</v>
      </c>
      <c r="F60" s="1">
        <v>8</v>
      </c>
      <c r="G60" s="1">
        <v>7</v>
      </c>
      <c r="H60" s="1">
        <v>6</v>
      </c>
      <c r="I60" s="1">
        <v>10</v>
      </c>
      <c r="J60" s="1">
        <v>11</v>
      </c>
      <c r="K60" s="1">
        <v>9</v>
      </c>
      <c r="L60" s="1">
        <v>12</v>
      </c>
      <c r="M60" s="1">
        <v>11</v>
      </c>
      <c r="N60" s="1">
        <v>12</v>
      </c>
      <c r="O60" s="1">
        <v>12</v>
      </c>
      <c r="P60" s="1">
        <v>9</v>
      </c>
    </row>
    <row r="61" spans="1:16">
      <c r="A61" s="1" t="s">
        <v>284</v>
      </c>
      <c r="B61" s="1">
        <v>7</v>
      </c>
      <c r="C61" s="1">
        <v>7</v>
      </c>
      <c r="D61" s="1">
        <v>12</v>
      </c>
      <c r="E61" s="1">
        <v>8</v>
      </c>
      <c r="F61" s="1">
        <v>10</v>
      </c>
      <c r="G61" s="1">
        <v>11</v>
      </c>
      <c r="H61" s="1">
        <v>13</v>
      </c>
      <c r="I61" s="1">
        <v>14</v>
      </c>
      <c r="J61" s="1">
        <v>14</v>
      </c>
      <c r="K61" s="1">
        <v>14</v>
      </c>
      <c r="L61" s="1">
        <v>15</v>
      </c>
      <c r="M61" s="1">
        <v>14</v>
      </c>
      <c r="N61" s="1">
        <v>14</v>
      </c>
      <c r="O61" s="1">
        <v>14</v>
      </c>
      <c r="P61" s="1">
        <v>13</v>
      </c>
    </row>
    <row r="62" spans="1:16">
      <c r="A62" s="1" t="s">
        <v>282</v>
      </c>
      <c r="B62" s="1">
        <v>5</v>
      </c>
      <c r="C62" s="1">
        <v>4</v>
      </c>
      <c r="D62" s="1">
        <v>8</v>
      </c>
      <c r="E62" s="1">
        <v>10</v>
      </c>
      <c r="F62" s="1">
        <v>5</v>
      </c>
      <c r="G62" s="1">
        <v>8</v>
      </c>
      <c r="H62" s="1">
        <v>8</v>
      </c>
      <c r="I62" s="1">
        <v>11</v>
      </c>
      <c r="J62" s="1">
        <v>8</v>
      </c>
      <c r="K62" s="1">
        <v>9</v>
      </c>
      <c r="L62" s="1">
        <v>9</v>
      </c>
      <c r="M62" s="1">
        <v>10</v>
      </c>
      <c r="N62" s="1">
        <v>10</v>
      </c>
      <c r="O62" s="1">
        <v>9</v>
      </c>
      <c r="P62" s="1">
        <v>11</v>
      </c>
    </row>
    <row r="63" spans="1:16">
      <c r="A63" s="1" t="s">
        <v>300</v>
      </c>
      <c r="G63" s="1">
        <v>2</v>
      </c>
      <c r="H63" s="1">
        <v>2</v>
      </c>
      <c r="I63" s="1">
        <v>1</v>
      </c>
      <c r="J63" s="1">
        <v>2</v>
      </c>
      <c r="K63" s="1">
        <v>8</v>
      </c>
      <c r="L63" s="1">
        <v>8</v>
      </c>
      <c r="M63" s="1">
        <v>2</v>
      </c>
      <c r="N63" s="1">
        <v>7</v>
      </c>
      <c r="O63" s="1">
        <v>10</v>
      </c>
      <c r="P63" s="1">
        <v>10</v>
      </c>
    </row>
    <row r="66" spans="1:16">
      <c r="A66" s="48" t="s">
        <v>320</v>
      </c>
      <c r="B66" s="49">
        <v>2012</v>
      </c>
      <c r="C66" s="49">
        <v>2013</v>
      </c>
      <c r="D66" s="49">
        <v>2014</v>
      </c>
      <c r="E66" s="49">
        <v>2015</v>
      </c>
      <c r="F66" s="49">
        <v>2016</v>
      </c>
      <c r="G66" s="49">
        <v>2017</v>
      </c>
      <c r="H66" s="49">
        <v>2018</v>
      </c>
      <c r="I66" s="49">
        <v>2019</v>
      </c>
      <c r="J66" s="49">
        <v>2020</v>
      </c>
      <c r="K66" s="49">
        <v>2021</v>
      </c>
      <c r="L66" s="49">
        <v>2022</v>
      </c>
      <c r="M66" s="49">
        <v>2023</v>
      </c>
      <c r="N66" s="49">
        <v>2024</v>
      </c>
      <c r="O66" s="49">
        <v>2025</v>
      </c>
      <c r="P66" s="49">
        <v>2026</v>
      </c>
    </row>
    <row r="67" spans="1:16">
      <c r="A67" s="38" t="s">
        <v>286</v>
      </c>
      <c r="B67" s="40">
        <v>8</v>
      </c>
      <c r="C67" s="40">
        <v>6</v>
      </c>
      <c r="D67" s="40">
        <v>6</v>
      </c>
      <c r="E67" s="40">
        <v>3</v>
      </c>
      <c r="F67" s="40">
        <v>6</v>
      </c>
      <c r="G67" s="40">
        <v>6</v>
      </c>
      <c r="H67" s="40">
        <v>5</v>
      </c>
      <c r="I67" s="40">
        <v>4</v>
      </c>
      <c r="J67" s="40">
        <v>7</v>
      </c>
      <c r="K67" s="40">
        <v>3</v>
      </c>
      <c r="L67" s="40">
        <v>3</v>
      </c>
      <c r="M67" s="40">
        <v>5</v>
      </c>
      <c r="N67" s="40">
        <v>4</v>
      </c>
      <c r="O67" s="40">
        <v>4</v>
      </c>
      <c r="P67" s="40">
        <v>3</v>
      </c>
    </row>
    <row r="68" spans="1:16">
      <c r="A68" s="38" t="s">
        <v>279</v>
      </c>
      <c r="B68" s="40">
        <v>2</v>
      </c>
      <c r="C68" s="40">
        <v>1</v>
      </c>
      <c r="D68" s="40">
        <v>1</v>
      </c>
      <c r="E68" s="40">
        <v>1</v>
      </c>
      <c r="F68" s="40">
        <v>3</v>
      </c>
      <c r="G68" s="40">
        <v>4</v>
      </c>
      <c r="H68" s="40">
        <v>3</v>
      </c>
      <c r="I68" s="40">
        <v>2</v>
      </c>
      <c r="J68" s="40">
        <v>4</v>
      </c>
      <c r="K68" s="40">
        <v>4</v>
      </c>
      <c r="L68" s="40">
        <v>2</v>
      </c>
      <c r="M68" s="40">
        <v>7</v>
      </c>
      <c r="N68" s="40">
        <v>2</v>
      </c>
      <c r="O68" s="40">
        <v>2</v>
      </c>
      <c r="P68" s="40">
        <v>2</v>
      </c>
    </row>
    <row r="69" spans="1:16">
      <c r="A69" s="38" t="s">
        <v>277</v>
      </c>
      <c r="B69" s="40">
        <v>1</v>
      </c>
      <c r="C69" s="40">
        <v>3</v>
      </c>
      <c r="D69" s="40">
        <v>4</v>
      </c>
      <c r="E69" s="40">
        <v>5</v>
      </c>
      <c r="F69" s="40">
        <v>4</v>
      </c>
      <c r="G69" s="40">
        <v>3</v>
      </c>
      <c r="H69" s="40">
        <v>3</v>
      </c>
      <c r="I69" s="40">
        <v>2</v>
      </c>
      <c r="J69" s="40">
        <v>5</v>
      </c>
      <c r="K69" s="40">
        <v>7</v>
      </c>
      <c r="L69" s="40">
        <v>6</v>
      </c>
      <c r="M69" s="40">
        <v>4</v>
      </c>
      <c r="N69" s="40">
        <v>5</v>
      </c>
      <c r="O69" s="40">
        <v>6</v>
      </c>
      <c r="P69" s="40">
        <v>4</v>
      </c>
    </row>
    <row r="70" spans="1:16">
      <c r="A70" s="38" t="s">
        <v>281</v>
      </c>
      <c r="B70" s="40">
        <v>3</v>
      </c>
      <c r="C70" s="40">
        <v>2</v>
      </c>
      <c r="D70" s="40">
        <v>1</v>
      </c>
      <c r="E70" s="40">
        <v>2</v>
      </c>
      <c r="F70" s="40">
        <v>2</v>
      </c>
      <c r="G70" s="40">
        <v>5</v>
      </c>
      <c r="H70" s="40">
        <v>12</v>
      </c>
      <c r="I70" s="40">
        <v>6</v>
      </c>
      <c r="J70" s="40">
        <v>2</v>
      </c>
      <c r="K70" s="40">
        <v>6</v>
      </c>
      <c r="L70" s="40">
        <v>4</v>
      </c>
      <c r="M70" s="40">
        <v>3</v>
      </c>
      <c r="N70" s="40">
        <v>3</v>
      </c>
      <c r="O70" s="40">
        <v>3</v>
      </c>
      <c r="P70" s="40">
        <v>1</v>
      </c>
    </row>
  </sheetData>
  <autoFilter ref="B32:D32" xr:uid="{8DDEF873-B927-449E-A1F2-66DE6866D297}">
    <sortState xmlns:xlrd2="http://schemas.microsoft.com/office/spreadsheetml/2017/richdata2" ref="B33:D56">
      <sortCondition ref="C32"/>
    </sortState>
  </autoFilter>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6"/>
  <sheetViews>
    <sheetView topLeftCell="A56" workbookViewId="0">
      <selection activeCell="D74" sqref="D74"/>
    </sheetView>
  </sheetViews>
  <sheetFormatPr defaultColWidth="8.625" defaultRowHeight="15"/>
  <cols>
    <col min="1" max="1" width="31.625" style="1" bestFit="1" customWidth="1"/>
    <col min="2" max="2" width="18.125" style="1" customWidth="1"/>
    <col min="3" max="3" width="18.625" style="1" bestFit="1" customWidth="1"/>
    <col min="4" max="4" width="76.375" style="1" bestFit="1" customWidth="1"/>
    <col min="5" max="5" width="20" style="1" customWidth="1"/>
    <col min="6" max="16384" width="8.625" style="1"/>
  </cols>
  <sheetData>
    <row r="1" spans="1:5">
      <c r="A1" s="55" t="s">
        <v>2</v>
      </c>
      <c r="B1" s="55" t="s">
        <v>3</v>
      </c>
      <c r="C1" s="55" t="s">
        <v>4</v>
      </c>
      <c r="D1" s="55" t="s">
        <v>307</v>
      </c>
      <c r="E1" s="56" t="s">
        <v>5</v>
      </c>
    </row>
    <row r="2" spans="1:5" ht="13.35" customHeight="1">
      <c r="A2" s="34">
        <v>2012</v>
      </c>
      <c r="B2" s="34">
        <v>1</v>
      </c>
      <c r="C2" s="34" t="s">
        <v>6</v>
      </c>
      <c r="D2" s="34" t="s">
        <v>7</v>
      </c>
      <c r="E2" s="34" t="s">
        <v>8</v>
      </c>
    </row>
    <row r="3" spans="1:5" ht="13.35" customHeight="1">
      <c r="A3" s="34">
        <v>2012</v>
      </c>
      <c r="B3" s="34">
        <v>2</v>
      </c>
      <c r="C3" s="34" t="s">
        <v>9</v>
      </c>
      <c r="D3" s="34" t="s">
        <v>10</v>
      </c>
      <c r="E3" s="34" t="s">
        <v>8</v>
      </c>
    </row>
    <row r="4" spans="1:5" ht="13.35" customHeight="1">
      <c r="A4" s="34">
        <v>2012</v>
      </c>
      <c r="B4" s="34">
        <v>3</v>
      </c>
      <c r="C4" s="34" t="s">
        <v>11</v>
      </c>
      <c r="D4" s="34" t="s">
        <v>12</v>
      </c>
      <c r="E4" s="34" t="s">
        <v>8</v>
      </c>
    </row>
    <row r="5" spans="1:5" ht="13.35" customHeight="1">
      <c r="A5" s="34">
        <v>2012</v>
      </c>
      <c r="B5" s="34">
        <v>4</v>
      </c>
      <c r="C5" s="34" t="s">
        <v>13</v>
      </c>
      <c r="D5" s="34" t="s">
        <v>14</v>
      </c>
      <c r="E5" s="34" t="s">
        <v>8</v>
      </c>
    </row>
    <row r="6" spans="1:5" ht="13.35" customHeight="1">
      <c r="A6" s="34">
        <v>2012</v>
      </c>
      <c r="B6" s="34">
        <v>5</v>
      </c>
      <c r="C6" s="34" t="s">
        <v>15</v>
      </c>
      <c r="D6" s="34" t="s">
        <v>16</v>
      </c>
      <c r="E6" s="34" t="s">
        <v>8</v>
      </c>
    </row>
    <row r="7" spans="1:5" ht="13.35" customHeight="1">
      <c r="A7" s="34">
        <v>2013</v>
      </c>
      <c r="B7" s="34">
        <v>1</v>
      </c>
      <c r="C7" s="34" t="s">
        <v>6</v>
      </c>
      <c r="D7" s="34" t="s">
        <v>17</v>
      </c>
      <c r="E7" s="34" t="s">
        <v>18</v>
      </c>
    </row>
    <row r="8" spans="1:5" ht="13.35" customHeight="1">
      <c r="A8" s="34">
        <v>2013</v>
      </c>
      <c r="B8" s="34">
        <v>2</v>
      </c>
      <c r="C8" s="34" t="s">
        <v>9</v>
      </c>
      <c r="D8" s="34" t="s">
        <v>19</v>
      </c>
      <c r="E8" s="34" t="s">
        <v>18</v>
      </c>
    </row>
    <row r="9" spans="1:5" ht="13.35" customHeight="1">
      <c r="A9" s="34">
        <v>2013</v>
      </c>
      <c r="B9" s="34">
        <v>3</v>
      </c>
      <c r="C9" s="34" t="s">
        <v>11</v>
      </c>
      <c r="D9" s="34" t="s">
        <v>20</v>
      </c>
      <c r="E9" s="34" t="s">
        <v>18</v>
      </c>
    </row>
    <row r="10" spans="1:5" ht="13.35" customHeight="1">
      <c r="A10" s="34">
        <v>2013</v>
      </c>
      <c r="B10" s="34">
        <v>4</v>
      </c>
      <c r="C10" s="34" t="s">
        <v>13</v>
      </c>
      <c r="D10" s="34" t="s">
        <v>21</v>
      </c>
      <c r="E10" s="34" t="s">
        <v>18</v>
      </c>
    </row>
    <row r="11" spans="1:5" ht="13.35" customHeight="1">
      <c r="A11" s="34">
        <v>2013</v>
      </c>
      <c r="B11" s="34">
        <v>5</v>
      </c>
      <c r="C11" s="34" t="s">
        <v>15</v>
      </c>
      <c r="D11" s="34" t="s">
        <v>22</v>
      </c>
      <c r="E11" s="34" t="s">
        <v>18</v>
      </c>
    </row>
    <row r="12" spans="1:5" ht="13.35" customHeight="1">
      <c r="A12" s="34">
        <v>2014</v>
      </c>
      <c r="B12" s="34">
        <v>1</v>
      </c>
      <c r="C12" s="34" t="s">
        <v>6</v>
      </c>
      <c r="D12" s="34" t="s">
        <v>23</v>
      </c>
      <c r="E12" s="34" t="s">
        <v>24</v>
      </c>
    </row>
    <row r="13" spans="1:5" ht="13.35" customHeight="1">
      <c r="A13" s="34">
        <v>2014</v>
      </c>
      <c r="B13" s="34">
        <v>2</v>
      </c>
      <c r="C13" s="34" t="s">
        <v>9</v>
      </c>
      <c r="D13" s="34" t="s">
        <v>25</v>
      </c>
      <c r="E13" s="34" t="s">
        <v>24</v>
      </c>
    </row>
    <row r="14" spans="1:5" ht="13.35" customHeight="1">
      <c r="A14" s="34">
        <v>2014</v>
      </c>
      <c r="B14" s="34">
        <v>3</v>
      </c>
      <c r="C14" s="34" t="s">
        <v>11</v>
      </c>
      <c r="D14" s="34" t="s">
        <v>26</v>
      </c>
      <c r="E14" s="34" t="s">
        <v>24</v>
      </c>
    </row>
    <row r="15" spans="1:5" ht="13.35" customHeight="1">
      <c r="A15" s="34">
        <v>2014</v>
      </c>
      <c r="B15" s="34">
        <v>4</v>
      </c>
      <c r="C15" s="34" t="s">
        <v>13</v>
      </c>
      <c r="D15" s="34" t="s">
        <v>27</v>
      </c>
      <c r="E15" s="34" t="s">
        <v>24</v>
      </c>
    </row>
    <row r="16" spans="1:5" ht="13.35" customHeight="1">
      <c r="A16" s="34">
        <v>2014</v>
      </c>
      <c r="B16" s="34">
        <v>5</v>
      </c>
      <c r="C16" s="34" t="s">
        <v>15</v>
      </c>
      <c r="D16" s="34" t="s">
        <v>22</v>
      </c>
      <c r="E16" s="34" t="s">
        <v>24</v>
      </c>
    </row>
    <row r="17" spans="1:5" ht="13.35" customHeight="1">
      <c r="A17" s="34">
        <v>2015</v>
      </c>
      <c r="B17" s="34">
        <v>1</v>
      </c>
      <c r="C17" s="34" t="s">
        <v>6</v>
      </c>
      <c r="D17" s="34" t="s">
        <v>28</v>
      </c>
      <c r="E17" s="34" t="s">
        <v>29</v>
      </c>
    </row>
    <row r="18" spans="1:5" ht="13.35" customHeight="1">
      <c r="A18" s="34">
        <v>2015</v>
      </c>
      <c r="B18" s="34">
        <v>2</v>
      </c>
      <c r="C18" s="34" t="s">
        <v>9</v>
      </c>
      <c r="D18" s="34" t="s">
        <v>30</v>
      </c>
      <c r="E18" s="34" t="s">
        <v>29</v>
      </c>
    </row>
    <row r="19" spans="1:5" ht="13.35" customHeight="1">
      <c r="A19" s="34">
        <v>2015</v>
      </c>
      <c r="B19" s="34">
        <v>3</v>
      </c>
      <c r="C19" s="34" t="s">
        <v>11</v>
      </c>
      <c r="D19" s="34" t="s">
        <v>31</v>
      </c>
      <c r="E19" s="34" t="s">
        <v>29</v>
      </c>
    </row>
    <row r="20" spans="1:5" ht="13.35" customHeight="1">
      <c r="A20" s="34">
        <v>2015</v>
      </c>
      <c r="B20" s="34">
        <v>4</v>
      </c>
      <c r="C20" s="34" t="s">
        <v>13</v>
      </c>
      <c r="D20" s="34" t="s">
        <v>27</v>
      </c>
      <c r="E20" s="34" t="s">
        <v>29</v>
      </c>
    </row>
    <row r="21" spans="1:5" ht="13.35" customHeight="1">
      <c r="A21" s="34">
        <v>2015</v>
      </c>
      <c r="B21" s="34">
        <v>5</v>
      </c>
      <c r="C21" s="34" t="s">
        <v>15</v>
      </c>
      <c r="D21" s="34" t="s">
        <v>22</v>
      </c>
      <c r="E21" s="34" t="s">
        <v>29</v>
      </c>
    </row>
    <row r="22" spans="1:5" ht="13.35" customHeight="1">
      <c r="A22" s="34">
        <v>2016</v>
      </c>
      <c r="B22" s="34">
        <v>1</v>
      </c>
      <c r="C22" s="34" t="s">
        <v>6</v>
      </c>
      <c r="D22" s="34" t="s">
        <v>32</v>
      </c>
      <c r="E22" s="34" t="s">
        <v>33</v>
      </c>
    </row>
    <row r="23" spans="1:5" ht="13.35" customHeight="1">
      <c r="A23" s="34">
        <v>2016</v>
      </c>
      <c r="B23" s="34">
        <v>2</v>
      </c>
      <c r="C23" s="34" t="s">
        <v>9</v>
      </c>
      <c r="D23" s="34" t="s">
        <v>34</v>
      </c>
      <c r="E23" s="34" t="s">
        <v>33</v>
      </c>
    </row>
    <row r="24" spans="1:5" ht="13.35" customHeight="1">
      <c r="A24" s="34">
        <v>2016</v>
      </c>
      <c r="B24" s="34">
        <v>3</v>
      </c>
      <c r="C24" s="34" t="s">
        <v>11</v>
      </c>
      <c r="D24" s="34" t="s">
        <v>35</v>
      </c>
      <c r="E24" s="34" t="s">
        <v>33</v>
      </c>
    </row>
    <row r="25" spans="1:5" ht="13.35" customHeight="1">
      <c r="A25" s="34">
        <v>2016</v>
      </c>
      <c r="B25" s="34">
        <v>4</v>
      </c>
      <c r="C25" s="34" t="s">
        <v>13</v>
      </c>
      <c r="D25" s="34" t="s">
        <v>36</v>
      </c>
      <c r="E25" s="34" t="s">
        <v>33</v>
      </c>
    </row>
    <row r="26" spans="1:5" ht="13.35" customHeight="1">
      <c r="A26" s="34">
        <v>2016</v>
      </c>
      <c r="B26" s="34">
        <v>5</v>
      </c>
      <c r="C26" s="34" t="s">
        <v>15</v>
      </c>
      <c r="D26" s="34" t="s">
        <v>37</v>
      </c>
      <c r="E26" s="34" t="s">
        <v>33</v>
      </c>
    </row>
    <row r="27" spans="1:5" ht="13.35" customHeight="1">
      <c r="A27" s="34">
        <v>2017</v>
      </c>
      <c r="B27" s="34">
        <v>1</v>
      </c>
      <c r="C27" s="34" t="s">
        <v>6</v>
      </c>
      <c r="D27" s="34" t="s">
        <v>38</v>
      </c>
      <c r="E27" s="34" t="s">
        <v>39</v>
      </c>
    </row>
    <row r="28" spans="1:5" ht="13.35" customHeight="1">
      <c r="A28" s="34">
        <v>2017</v>
      </c>
      <c r="B28" s="34">
        <v>2</v>
      </c>
      <c r="C28" s="34" t="s">
        <v>9</v>
      </c>
      <c r="D28" s="34" t="s">
        <v>40</v>
      </c>
      <c r="E28" s="34" t="s">
        <v>39</v>
      </c>
    </row>
    <row r="29" spans="1:5" ht="13.35" customHeight="1">
      <c r="A29" s="34">
        <v>2017</v>
      </c>
      <c r="B29" s="34">
        <v>3</v>
      </c>
      <c r="C29" s="34" t="s">
        <v>11</v>
      </c>
      <c r="D29" s="34" t="s">
        <v>41</v>
      </c>
      <c r="E29" s="34" t="s">
        <v>39</v>
      </c>
    </row>
    <row r="30" spans="1:5" ht="13.35" customHeight="1">
      <c r="A30" s="34">
        <v>2017</v>
      </c>
      <c r="B30" s="34">
        <v>4</v>
      </c>
      <c r="C30" s="34" t="s">
        <v>13</v>
      </c>
      <c r="D30" s="34" t="s">
        <v>42</v>
      </c>
      <c r="E30" s="34" t="s">
        <v>39</v>
      </c>
    </row>
    <row r="31" spans="1:5" ht="13.35" customHeight="1">
      <c r="A31" s="34">
        <v>2017</v>
      </c>
      <c r="B31" s="34">
        <v>5</v>
      </c>
      <c r="C31" s="34" t="s">
        <v>15</v>
      </c>
      <c r="D31" s="34" t="s">
        <v>43</v>
      </c>
      <c r="E31" s="34" t="s">
        <v>39</v>
      </c>
    </row>
    <row r="32" spans="1:5" ht="13.35" customHeight="1">
      <c r="A32" s="34">
        <v>2018</v>
      </c>
      <c r="B32" s="34">
        <v>1</v>
      </c>
      <c r="C32" s="34" t="s">
        <v>6</v>
      </c>
      <c r="D32" s="34" t="s">
        <v>44</v>
      </c>
      <c r="E32" s="34" t="s">
        <v>45</v>
      </c>
    </row>
    <row r="33" spans="1:5" ht="13.35" customHeight="1">
      <c r="A33" s="34">
        <v>2018</v>
      </c>
      <c r="B33" s="34">
        <v>2</v>
      </c>
      <c r="C33" s="34" t="s">
        <v>9</v>
      </c>
      <c r="D33" s="34" t="s">
        <v>46</v>
      </c>
      <c r="E33" s="34" t="s">
        <v>45</v>
      </c>
    </row>
    <row r="34" spans="1:5" ht="13.35" customHeight="1">
      <c r="A34" s="34">
        <v>2018</v>
      </c>
      <c r="B34" s="34">
        <v>3</v>
      </c>
      <c r="C34" s="34" t="s">
        <v>11</v>
      </c>
      <c r="D34" s="34" t="s">
        <v>47</v>
      </c>
      <c r="E34" s="34" t="s">
        <v>45</v>
      </c>
    </row>
    <row r="35" spans="1:5" ht="13.35" customHeight="1">
      <c r="A35" s="34">
        <v>2018</v>
      </c>
      <c r="B35" s="34">
        <v>4</v>
      </c>
      <c r="C35" s="34" t="s">
        <v>13</v>
      </c>
      <c r="D35" s="34" t="s">
        <v>48</v>
      </c>
      <c r="E35" s="34" t="s">
        <v>45</v>
      </c>
    </row>
    <row r="36" spans="1:5" ht="13.35" customHeight="1">
      <c r="A36" s="34">
        <v>2018</v>
      </c>
      <c r="B36" s="34">
        <v>5</v>
      </c>
      <c r="C36" s="34" t="s">
        <v>15</v>
      </c>
      <c r="D36" s="34" t="s">
        <v>49</v>
      </c>
      <c r="E36" s="34" t="s">
        <v>45</v>
      </c>
    </row>
    <row r="37" spans="1:5" ht="13.35" customHeight="1">
      <c r="A37" s="34">
        <v>2019</v>
      </c>
      <c r="B37" s="34">
        <v>1</v>
      </c>
      <c r="C37" s="34" t="s">
        <v>6</v>
      </c>
      <c r="D37" s="34" t="s">
        <v>50</v>
      </c>
      <c r="E37" s="34" t="s">
        <v>51</v>
      </c>
    </row>
    <row r="38" spans="1:5" ht="13.35" customHeight="1">
      <c r="A38" s="34">
        <v>2019</v>
      </c>
      <c r="B38" s="34">
        <v>2</v>
      </c>
      <c r="C38" s="34" t="s">
        <v>9</v>
      </c>
      <c r="D38" s="34" t="s">
        <v>52</v>
      </c>
      <c r="E38" s="34" t="s">
        <v>51</v>
      </c>
    </row>
    <row r="39" spans="1:5" ht="13.35" customHeight="1">
      <c r="A39" s="34">
        <v>2019</v>
      </c>
      <c r="B39" s="34">
        <v>3</v>
      </c>
      <c r="C39" s="34" t="s">
        <v>11</v>
      </c>
      <c r="D39" s="34" t="s">
        <v>53</v>
      </c>
      <c r="E39" s="34" t="s">
        <v>51</v>
      </c>
    </row>
    <row r="40" spans="1:5" ht="13.35" customHeight="1">
      <c r="A40" s="34">
        <v>2019</v>
      </c>
      <c r="B40" s="34">
        <v>4</v>
      </c>
      <c r="C40" s="34" t="s">
        <v>13</v>
      </c>
      <c r="D40" s="34" t="s">
        <v>54</v>
      </c>
      <c r="E40" s="34" t="s">
        <v>51</v>
      </c>
    </row>
    <row r="41" spans="1:5" ht="13.35" customHeight="1">
      <c r="A41" s="34">
        <v>2019</v>
      </c>
      <c r="B41" s="34">
        <v>5</v>
      </c>
      <c r="C41" s="34" t="s">
        <v>15</v>
      </c>
      <c r="D41" s="34" t="s">
        <v>55</v>
      </c>
      <c r="E41" s="34" t="s">
        <v>51</v>
      </c>
    </row>
    <row r="42" spans="1:5" ht="13.35" customHeight="1">
      <c r="A42" s="34">
        <v>2020</v>
      </c>
      <c r="B42" s="34">
        <v>1</v>
      </c>
      <c r="C42" s="34" t="s">
        <v>6</v>
      </c>
      <c r="D42" s="34" t="s">
        <v>56</v>
      </c>
      <c r="E42" s="34" t="s">
        <v>57</v>
      </c>
    </row>
    <row r="43" spans="1:5" ht="13.35" customHeight="1">
      <c r="A43" s="34">
        <v>2020</v>
      </c>
      <c r="B43" s="34">
        <v>2</v>
      </c>
      <c r="C43" s="34" t="s">
        <v>9</v>
      </c>
      <c r="D43" s="34" t="s">
        <v>58</v>
      </c>
      <c r="E43" s="34" t="s">
        <v>57</v>
      </c>
    </row>
    <row r="44" spans="1:5" ht="13.35" customHeight="1">
      <c r="A44" s="34">
        <v>2020</v>
      </c>
      <c r="B44" s="34">
        <v>3</v>
      </c>
      <c r="C44" s="34" t="s">
        <v>11</v>
      </c>
      <c r="D44" s="34" t="s">
        <v>59</v>
      </c>
      <c r="E44" s="34" t="s">
        <v>57</v>
      </c>
    </row>
    <row r="45" spans="1:5" ht="13.35" customHeight="1">
      <c r="A45" s="34">
        <v>2020</v>
      </c>
      <c r="B45" s="34">
        <v>4</v>
      </c>
      <c r="C45" s="34" t="s">
        <v>13</v>
      </c>
      <c r="D45" s="34" t="s">
        <v>60</v>
      </c>
      <c r="E45" s="34" t="s">
        <v>57</v>
      </c>
    </row>
    <row r="46" spans="1:5" ht="13.35" customHeight="1">
      <c r="A46" s="34">
        <v>2020</v>
      </c>
      <c r="B46" s="34">
        <v>5</v>
      </c>
      <c r="C46" s="34" t="s">
        <v>15</v>
      </c>
      <c r="D46" s="34" t="s">
        <v>61</v>
      </c>
      <c r="E46" s="34" t="s">
        <v>57</v>
      </c>
    </row>
    <row r="47" spans="1:5" ht="13.35" customHeight="1">
      <c r="A47" s="34">
        <v>2021</v>
      </c>
      <c r="B47" s="34">
        <v>1</v>
      </c>
      <c r="C47" s="34" t="s">
        <v>6</v>
      </c>
      <c r="D47" s="34" t="s">
        <v>62</v>
      </c>
      <c r="E47" s="34" t="s">
        <v>63</v>
      </c>
    </row>
    <row r="48" spans="1:5" ht="13.35" customHeight="1">
      <c r="A48" s="34">
        <v>2021</v>
      </c>
      <c r="B48" s="34">
        <v>2</v>
      </c>
      <c r="C48" s="34" t="s">
        <v>9</v>
      </c>
      <c r="D48" s="34" t="s">
        <v>64</v>
      </c>
      <c r="E48" s="34" t="s">
        <v>63</v>
      </c>
    </row>
    <row r="49" spans="1:5" ht="13.35" customHeight="1">
      <c r="A49" s="34">
        <v>2021</v>
      </c>
      <c r="B49" s="34">
        <v>3</v>
      </c>
      <c r="C49" s="34" t="s">
        <v>11</v>
      </c>
      <c r="D49" s="34" t="s">
        <v>65</v>
      </c>
      <c r="E49" s="34" t="s">
        <v>63</v>
      </c>
    </row>
    <row r="50" spans="1:5" ht="13.35" customHeight="1">
      <c r="A50" s="34">
        <v>2021</v>
      </c>
      <c r="B50" s="34">
        <v>4</v>
      </c>
      <c r="C50" s="34" t="s">
        <v>13</v>
      </c>
      <c r="D50" s="34" t="s">
        <v>66</v>
      </c>
      <c r="E50" s="34" t="s">
        <v>63</v>
      </c>
    </row>
    <row r="51" spans="1:5" ht="13.35" customHeight="1">
      <c r="A51" s="34">
        <v>2021</v>
      </c>
      <c r="B51" s="34">
        <v>5</v>
      </c>
      <c r="C51" s="34" t="s">
        <v>15</v>
      </c>
      <c r="D51" s="34" t="s">
        <v>67</v>
      </c>
      <c r="E51" s="34" t="s">
        <v>63</v>
      </c>
    </row>
    <row r="52" spans="1:5" ht="13.35" customHeight="1">
      <c r="A52" s="34">
        <v>2022</v>
      </c>
      <c r="B52" s="34">
        <v>1</v>
      </c>
      <c r="C52" s="34" t="s">
        <v>6</v>
      </c>
      <c r="D52" s="34" t="s">
        <v>68</v>
      </c>
      <c r="E52" s="34" t="s">
        <v>69</v>
      </c>
    </row>
    <row r="53" spans="1:5" ht="13.35" customHeight="1">
      <c r="A53" s="34">
        <v>2022</v>
      </c>
      <c r="B53" s="34">
        <v>2</v>
      </c>
      <c r="C53" s="34" t="s">
        <v>9</v>
      </c>
      <c r="D53" s="34" t="s">
        <v>70</v>
      </c>
      <c r="E53" s="34" t="s">
        <v>69</v>
      </c>
    </row>
    <row r="54" spans="1:5" ht="13.35" customHeight="1">
      <c r="A54" s="34">
        <v>2022</v>
      </c>
      <c r="B54" s="34">
        <v>3</v>
      </c>
      <c r="C54" s="34" t="s">
        <v>11</v>
      </c>
      <c r="D54" s="34" t="s">
        <v>71</v>
      </c>
      <c r="E54" s="34" t="s">
        <v>69</v>
      </c>
    </row>
    <row r="55" spans="1:5" ht="13.35" customHeight="1">
      <c r="A55" s="34">
        <v>2022</v>
      </c>
      <c r="B55" s="34">
        <v>4</v>
      </c>
      <c r="C55" s="34" t="s">
        <v>13</v>
      </c>
      <c r="D55" s="34" t="s">
        <v>72</v>
      </c>
      <c r="E55" s="34" t="s">
        <v>69</v>
      </c>
    </row>
    <row r="56" spans="1:5" ht="13.35" customHeight="1">
      <c r="A56" s="34">
        <v>2022</v>
      </c>
      <c r="B56" s="34">
        <v>5</v>
      </c>
      <c r="C56" s="34" t="s">
        <v>15</v>
      </c>
      <c r="D56" s="34" t="s">
        <v>73</v>
      </c>
      <c r="E56" s="34" t="s">
        <v>69</v>
      </c>
    </row>
    <row r="57" spans="1:5" ht="13.35" customHeight="1">
      <c r="A57" s="34">
        <v>2023</v>
      </c>
      <c r="B57" s="34">
        <v>1</v>
      </c>
      <c r="C57" s="34" t="s">
        <v>6</v>
      </c>
      <c r="D57" s="34" t="s">
        <v>74</v>
      </c>
      <c r="E57" s="34" t="s">
        <v>75</v>
      </c>
    </row>
    <row r="58" spans="1:5" ht="13.35" customHeight="1">
      <c r="A58" s="34">
        <v>2023</v>
      </c>
      <c r="B58" s="34">
        <v>2</v>
      </c>
      <c r="C58" s="34" t="s">
        <v>9</v>
      </c>
      <c r="D58" s="34" t="s">
        <v>76</v>
      </c>
      <c r="E58" s="34" t="s">
        <v>75</v>
      </c>
    </row>
    <row r="59" spans="1:5" ht="13.35" customHeight="1">
      <c r="A59" s="34">
        <v>2023</v>
      </c>
      <c r="B59" s="34">
        <v>3</v>
      </c>
      <c r="C59" s="34" t="s">
        <v>11</v>
      </c>
      <c r="D59" s="34" t="s">
        <v>77</v>
      </c>
      <c r="E59" s="34" t="s">
        <v>75</v>
      </c>
    </row>
    <row r="60" spans="1:5" ht="13.35" customHeight="1">
      <c r="A60" s="34">
        <v>2023</v>
      </c>
      <c r="B60" s="34">
        <v>4</v>
      </c>
      <c r="C60" s="34" t="s">
        <v>13</v>
      </c>
      <c r="D60" s="34" t="s">
        <v>78</v>
      </c>
      <c r="E60" s="34" t="s">
        <v>75</v>
      </c>
    </row>
    <row r="61" spans="1:5" ht="13.35" customHeight="1">
      <c r="A61" s="34">
        <v>2023</v>
      </c>
      <c r="B61" s="34">
        <v>5</v>
      </c>
      <c r="C61" s="34" t="s">
        <v>15</v>
      </c>
      <c r="D61" s="34" t="s">
        <v>79</v>
      </c>
      <c r="E61" s="34" t="s">
        <v>75</v>
      </c>
    </row>
    <row r="62" spans="1:5" ht="13.35" customHeight="1">
      <c r="A62" s="34">
        <v>2024</v>
      </c>
      <c r="B62" s="34">
        <v>1</v>
      </c>
      <c r="C62" s="34" t="s">
        <v>6</v>
      </c>
      <c r="D62" s="34" t="s">
        <v>80</v>
      </c>
      <c r="E62" s="34" t="s">
        <v>81</v>
      </c>
    </row>
    <row r="63" spans="1:5" ht="13.35" customHeight="1">
      <c r="A63" s="34">
        <v>2024</v>
      </c>
      <c r="B63" s="34">
        <v>2</v>
      </c>
      <c r="C63" s="34" t="s">
        <v>9</v>
      </c>
      <c r="D63" s="34" t="s">
        <v>82</v>
      </c>
      <c r="E63" s="34" t="s">
        <v>81</v>
      </c>
    </row>
    <row r="64" spans="1:5" ht="13.35" customHeight="1">
      <c r="A64" s="34">
        <v>2024</v>
      </c>
      <c r="B64" s="34">
        <v>3</v>
      </c>
      <c r="C64" s="34" t="s">
        <v>11</v>
      </c>
      <c r="D64" s="34" t="s">
        <v>83</v>
      </c>
      <c r="E64" s="34" t="s">
        <v>81</v>
      </c>
    </row>
    <row r="65" spans="1:5" ht="13.35" customHeight="1">
      <c r="A65" s="34">
        <v>2024</v>
      </c>
      <c r="B65" s="34">
        <v>4</v>
      </c>
      <c r="C65" s="34" t="s">
        <v>13</v>
      </c>
      <c r="D65" s="34" t="s">
        <v>84</v>
      </c>
      <c r="E65" s="34" t="s">
        <v>81</v>
      </c>
    </row>
    <row r="66" spans="1:5" ht="13.35" customHeight="1">
      <c r="A66" s="34">
        <v>2024</v>
      </c>
      <c r="B66" s="34">
        <v>5</v>
      </c>
      <c r="C66" s="34" t="s">
        <v>15</v>
      </c>
      <c r="D66" s="34" t="s">
        <v>85</v>
      </c>
      <c r="E66" s="34" t="s">
        <v>81</v>
      </c>
    </row>
    <row r="67" spans="1:5" ht="13.35" customHeight="1">
      <c r="A67" s="34">
        <v>2025</v>
      </c>
      <c r="B67" s="34">
        <v>1</v>
      </c>
      <c r="C67" s="34" t="s">
        <v>6</v>
      </c>
      <c r="D67" s="34" t="s">
        <v>86</v>
      </c>
      <c r="E67" s="34" t="s">
        <v>87</v>
      </c>
    </row>
    <row r="68" spans="1:5" ht="13.35" customHeight="1">
      <c r="A68" s="34">
        <v>2025</v>
      </c>
      <c r="B68" s="34">
        <v>2</v>
      </c>
      <c r="C68" s="34" t="s">
        <v>9</v>
      </c>
      <c r="D68" s="34" t="s">
        <v>88</v>
      </c>
      <c r="E68" s="34" t="s">
        <v>87</v>
      </c>
    </row>
    <row r="69" spans="1:5" ht="13.35" customHeight="1">
      <c r="A69" s="34">
        <v>2025</v>
      </c>
      <c r="B69" s="34">
        <v>3</v>
      </c>
      <c r="C69" s="34" t="s">
        <v>11</v>
      </c>
      <c r="D69" s="34" t="s">
        <v>89</v>
      </c>
      <c r="E69" s="34" t="s">
        <v>87</v>
      </c>
    </row>
    <row r="70" spans="1:5" ht="13.35" customHeight="1">
      <c r="A70" s="34">
        <v>2025</v>
      </c>
      <c r="B70" s="34">
        <v>4</v>
      </c>
      <c r="C70" s="34" t="s">
        <v>13</v>
      </c>
      <c r="D70" s="34" t="s">
        <v>90</v>
      </c>
      <c r="E70" s="34" t="s">
        <v>87</v>
      </c>
    </row>
    <row r="71" spans="1:5" ht="13.35" customHeight="1">
      <c r="A71" s="34">
        <v>2025</v>
      </c>
      <c r="B71" s="34">
        <v>5</v>
      </c>
      <c r="C71" s="34" t="s">
        <v>15</v>
      </c>
      <c r="D71" s="34" t="s">
        <v>91</v>
      </c>
      <c r="E71" s="34" t="s">
        <v>87</v>
      </c>
    </row>
    <row r="72" spans="1:5" ht="13.35" customHeight="1">
      <c r="A72" s="34">
        <v>2026</v>
      </c>
      <c r="B72" s="34">
        <v>1</v>
      </c>
      <c r="C72" s="34" t="s">
        <v>6</v>
      </c>
      <c r="D72" s="34" t="s">
        <v>92</v>
      </c>
      <c r="E72" s="34" t="s">
        <v>93</v>
      </c>
    </row>
    <row r="73" spans="1:5" ht="13.35" customHeight="1">
      <c r="A73" s="34">
        <v>2026</v>
      </c>
      <c r="B73" s="34">
        <v>2</v>
      </c>
      <c r="C73" s="34" t="s">
        <v>9</v>
      </c>
      <c r="D73" s="34" t="s">
        <v>94</v>
      </c>
      <c r="E73" s="34" t="s">
        <v>93</v>
      </c>
    </row>
    <row r="74" spans="1:5" ht="13.35" customHeight="1">
      <c r="A74" s="34">
        <v>2026</v>
      </c>
      <c r="B74" s="34">
        <v>3</v>
      </c>
      <c r="C74" s="34" t="s">
        <v>11</v>
      </c>
      <c r="D74" s="34" t="s">
        <v>95</v>
      </c>
      <c r="E74" s="34" t="s">
        <v>93</v>
      </c>
    </row>
    <row r="75" spans="1:5" ht="13.35" customHeight="1">
      <c r="A75" s="34">
        <v>2026</v>
      </c>
      <c r="B75" s="34">
        <v>4</v>
      </c>
      <c r="C75" s="34" t="s">
        <v>13</v>
      </c>
      <c r="D75" s="34" t="s">
        <v>96</v>
      </c>
      <c r="E75" s="34" t="s">
        <v>93</v>
      </c>
    </row>
    <row r="76" spans="1:5" ht="13.35" customHeight="1">
      <c r="A76" s="34">
        <v>2026</v>
      </c>
      <c r="B76" s="34">
        <v>5</v>
      </c>
      <c r="C76" s="34" t="s">
        <v>15</v>
      </c>
      <c r="D76" s="34" t="s">
        <v>97</v>
      </c>
      <c r="E76" s="3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C6993-B55F-4641-8858-BBF9FA03691C}">
  <dimension ref="A1:E15"/>
  <sheetViews>
    <sheetView topLeftCell="A5" workbookViewId="0">
      <selection activeCell="C21" sqref="C21"/>
    </sheetView>
  </sheetViews>
  <sheetFormatPr defaultColWidth="8.625" defaultRowHeight="15"/>
  <cols>
    <col min="1" max="1" width="16.875" style="1" bestFit="1" customWidth="1"/>
    <col min="2" max="2" width="18.25" style="1" customWidth="1"/>
    <col min="3" max="3" width="91.125" style="1" customWidth="1"/>
    <col min="4" max="4" width="74.75" style="1" customWidth="1"/>
    <col min="5" max="5" width="86.625" style="1" customWidth="1"/>
    <col min="6" max="16384" width="8.625" style="1"/>
  </cols>
  <sheetData>
    <row r="1" spans="1:5">
      <c r="A1" s="54" t="s">
        <v>2</v>
      </c>
      <c r="B1" s="54" t="s">
        <v>346</v>
      </c>
      <c r="C1" s="54" t="s">
        <v>347</v>
      </c>
      <c r="D1" s="54" t="s">
        <v>348</v>
      </c>
      <c r="E1" s="54" t="s">
        <v>349</v>
      </c>
    </row>
    <row r="2" spans="1:5" ht="30.6" customHeight="1">
      <c r="A2" s="33">
        <v>2013</v>
      </c>
      <c r="B2" s="32" t="s">
        <v>350</v>
      </c>
      <c r="C2" s="32" t="s">
        <v>366</v>
      </c>
      <c r="D2" s="32" t="s">
        <v>410</v>
      </c>
      <c r="E2" s="32" t="s">
        <v>351</v>
      </c>
    </row>
    <row r="3" spans="1:5" ht="30">
      <c r="A3" s="33">
        <v>2014</v>
      </c>
      <c r="B3" s="32" t="s">
        <v>350</v>
      </c>
      <c r="C3" s="32" t="s">
        <v>352</v>
      </c>
      <c r="D3" s="32" t="s">
        <v>353</v>
      </c>
      <c r="E3" s="32" t="s">
        <v>356</v>
      </c>
    </row>
    <row r="4" spans="1:5" ht="30">
      <c r="A4" s="33">
        <v>2015</v>
      </c>
      <c r="B4" s="32" t="s">
        <v>354</v>
      </c>
      <c r="C4" s="32" t="s">
        <v>368</v>
      </c>
      <c r="D4" s="32" t="s">
        <v>355</v>
      </c>
      <c r="E4" s="32" t="s">
        <v>356</v>
      </c>
    </row>
    <row r="5" spans="1:5">
      <c r="A5" s="33">
        <v>2016</v>
      </c>
      <c r="B5" s="32" t="s">
        <v>357</v>
      </c>
      <c r="C5" s="32" t="s">
        <v>358</v>
      </c>
      <c r="D5" s="32" t="s">
        <v>359</v>
      </c>
      <c r="E5" s="32" t="s">
        <v>356</v>
      </c>
    </row>
    <row r="6" spans="1:5" ht="30">
      <c r="A6" s="33">
        <v>2017</v>
      </c>
      <c r="B6" s="32" t="s">
        <v>357</v>
      </c>
      <c r="C6" s="32" t="s">
        <v>358</v>
      </c>
      <c r="D6" s="32" t="s">
        <v>369</v>
      </c>
      <c r="E6" s="32" t="s">
        <v>356</v>
      </c>
    </row>
    <row r="7" spans="1:5">
      <c r="A7" s="33">
        <v>2018</v>
      </c>
      <c r="B7" s="32" t="s">
        <v>350</v>
      </c>
      <c r="C7" s="32" t="s">
        <v>370</v>
      </c>
      <c r="D7" s="32" t="s">
        <v>371</v>
      </c>
      <c r="E7" s="32" t="s">
        <v>356</v>
      </c>
    </row>
    <row r="8" spans="1:5">
      <c r="A8" s="33">
        <v>2019</v>
      </c>
      <c r="B8" s="32" t="s">
        <v>350</v>
      </c>
      <c r="C8" s="32" t="s">
        <v>370</v>
      </c>
      <c r="D8" s="32" t="s">
        <v>372</v>
      </c>
      <c r="E8" s="32" t="s">
        <v>356</v>
      </c>
    </row>
    <row r="9" spans="1:5" ht="30">
      <c r="A9" s="33">
        <v>2020</v>
      </c>
      <c r="B9" s="32" t="s">
        <v>357</v>
      </c>
      <c r="C9" s="32" t="s">
        <v>373</v>
      </c>
      <c r="D9" s="32" t="s">
        <v>360</v>
      </c>
      <c r="E9" s="32" t="s">
        <v>356</v>
      </c>
    </row>
    <row r="10" spans="1:5">
      <c r="A10" s="33">
        <v>2021</v>
      </c>
      <c r="B10" s="32" t="s">
        <v>357</v>
      </c>
      <c r="C10" s="32" t="s">
        <v>374</v>
      </c>
      <c r="D10" s="32" t="s">
        <v>361</v>
      </c>
      <c r="E10" s="32" t="s">
        <v>356</v>
      </c>
    </row>
    <row r="11" spans="1:5">
      <c r="A11" s="33">
        <v>2022</v>
      </c>
      <c r="B11" s="32" t="s">
        <v>350</v>
      </c>
      <c r="C11" s="32" t="s">
        <v>370</v>
      </c>
      <c r="D11" s="32" t="s">
        <v>362</v>
      </c>
      <c r="E11" s="32" t="s">
        <v>356</v>
      </c>
    </row>
    <row r="12" spans="1:5">
      <c r="A12" s="33">
        <v>2023</v>
      </c>
      <c r="B12" s="32" t="s">
        <v>357</v>
      </c>
      <c r="C12" s="32" t="s">
        <v>358</v>
      </c>
      <c r="D12" s="32" t="s">
        <v>363</v>
      </c>
      <c r="E12" s="32" t="s">
        <v>356</v>
      </c>
    </row>
    <row r="13" spans="1:5">
      <c r="A13" s="33">
        <v>2024</v>
      </c>
      <c r="B13" s="32" t="s">
        <v>357</v>
      </c>
      <c r="C13" s="32" t="s">
        <v>375</v>
      </c>
      <c r="D13" s="32" t="s">
        <v>376</v>
      </c>
      <c r="E13" s="32" t="s">
        <v>356</v>
      </c>
    </row>
    <row r="14" spans="1:5" ht="17.100000000000001" customHeight="1">
      <c r="A14" s="33">
        <v>2025</v>
      </c>
      <c r="B14" s="32" t="s">
        <v>357</v>
      </c>
      <c r="C14" s="32" t="s">
        <v>358</v>
      </c>
      <c r="D14" s="32" t="s">
        <v>364</v>
      </c>
      <c r="E14" s="32" t="s">
        <v>413</v>
      </c>
    </row>
    <row r="15" spans="1:5">
      <c r="A15" s="33">
        <v>2026</v>
      </c>
      <c r="B15" s="32" t="s">
        <v>350</v>
      </c>
      <c r="C15" s="32" t="s">
        <v>365</v>
      </c>
      <c r="D15" s="32" t="s">
        <v>377</v>
      </c>
      <c r="E15" s="32" t="s">
        <v>412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6B568-EF85-49D3-BFAC-A94191CC186B}">
  <dimension ref="A1:H66"/>
  <sheetViews>
    <sheetView topLeftCell="A46" workbookViewId="0">
      <selection activeCell="H7" sqref="H7"/>
    </sheetView>
  </sheetViews>
  <sheetFormatPr defaultRowHeight="14.25"/>
  <cols>
    <col min="1" max="1" width="11.375" customWidth="1"/>
    <col min="2" max="2" width="10.375" bestFit="1" customWidth="1"/>
    <col min="3" max="3" width="57.125" bestFit="1" customWidth="1"/>
    <col min="4" max="4" width="13.125" bestFit="1" customWidth="1"/>
    <col min="5" max="5" width="32" bestFit="1" customWidth="1"/>
    <col min="6" max="6" width="15.125" customWidth="1"/>
    <col min="7" max="7" width="5.125" bestFit="1" customWidth="1"/>
    <col min="8" max="8" width="6.125" bestFit="1" customWidth="1"/>
  </cols>
  <sheetData>
    <row r="1" spans="1:8" ht="15.95" customHeight="1">
      <c r="A1" s="53" t="s">
        <v>2</v>
      </c>
      <c r="B1" s="53" t="s">
        <v>3</v>
      </c>
      <c r="C1" s="53" t="s">
        <v>305</v>
      </c>
      <c r="D1" s="53" t="s">
        <v>98</v>
      </c>
      <c r="E1" s="53" t="s">
        <v>99</v>
      </c>
      <c r="F1" s="53" t="s">
        <v>306</v>
      </c>
      <c r="G1" s="53" t="s">
        <v>1</v>
      </c>
      <c r="H1" s="53" t="s">
        <v>100</v>
      </c>
    </row>
    <row r="2" spans="1:8" ht="13.35" customHeight="1">
      <c r="A2" s="34">
        <v>2012</v>
      </c>
      <c r="B2" s="34">
        <v>1</v>
      </c>
      <c r="C2" s="34" t="s">
        <v>7</v>
      </c>
      <c r="D2" s="34">
        <v>1</v>
      </c>
      <c r="E2" s="34" t="s">
        <v>101</v>
      </c>
      <c r="F2" s="34" t="s">
        <v>102</v>
      </c>
      <c r="G2" s="35">
        <v>29.63</v>
      </c>
      <c r="H2" s="34" t="s">
        <v>103</v>
      </c>
    </row>
    <row r="3" spans="1:8" ht="13.35" customHeight="1">
      <c r="A3" s="34">
        <v>2012</v>
      </c>
      <c r="B3" s="34">
        <v>1</v>
      </c>
      <c r="C3" s="34" t="s">
        <v>7</v>
      </c>
      <c r="D3" s="34">
        <v>2</v>
      </c>
      <c r="E3" s="34" t="s">
        <v>104</v>
      </c>
      <c r="F3" s="34" t="s">
        <v>102</v>
      </c>
      <c r="G3" s="35">
        <v>37.04</v>
      </c>
      <c r="H3" s="34" t="s">
        <v>103</v>
      </c>
    </row>
    <row r="4" spans="1:8" ht="13.35" customHeight="1">
      <c r="A4" s="34">
        <v>2012</v>
      </c>
      <c r="B4" s="34">
        <v>1</v>
      </c>
      <c r="C4" s="34" t="s">
        <v>7</v>
      </c>
      <c r="D4" s="34">
        <v>3</v>
      </c>
      <c r="E4" s="34" t="s">
        <v>105</v>
      </c>
      <c r="F4" s="34" t="s">
        <v>106</v>
      </c>
      <c r="G4" s="35">
        <v>11.11</v>
      </c>
      <c r="H4" s="34" t="s">
        <v>103</v>
      </c>
    </row>
    <row r="5" spans="1:8" ht="13.35" customHeight="1">
      <c r="A5" s="34">
        <v>2012</v>
      </c>
      <c r="B5" s="34">
        <v>1</v>
      </c>
      <c r="C5" s="34" t="s">
        <v>7</v>
      </c>
      <c r="D5" s="34">
        <v>4</v>
      </c>
      <c r="E5" s="34" t="s">
        <v>107</v>
      </c>
      <c r="F5" s="34" t="s">
        <v>108</v>
      </c>
      <c r="G5" s="35">
        <v>11.11</v>
      </c>
      <c r="H5" s="34" t="s">
        <v>103</v>
      </c>
    </row>
    <row r="6" spans="1:8" ht="13.35" customHeight="1">
      <c r="A6" s="34">
        <v>2012</v>
      </c>
      <c r="B6" s="34">
        <v>1</v>
      </c>
      <c r="C6" s="34" t="s">
        <v>7</v>
      </c>
      <c r="D6" s="34">
        <v>5</v>
      </c>
      <c r="E6" s="34" t="s">
        <v>109</v>
      </c>
      <c r="F6" s="34" t="s">
        <v>108</v>
      </c>
      <c r="G6" s="35">
        <v>11.11</v>
      </c>
      <c r="H6" s="34" t="s">
        <v>103</v>
      </c>
    </row>
    <row r="7" spans="1:8" ht="13.35" customHeight="1">
      <c r="A7" s="34">
        <v>2013</v>
      </c>
      <c r="B7" s="34">
        <v>1</v>
      </c>
      <c r="C7" s="34" t="s">
        <v>17</v>
      </c>
      <c r="D7" s="34">
        <v>1</v>
      </c>
      <c r="E7" s="34" t="s">
        <v>101</v>
      </c>
      <c r="F7" s="34" t="s">
        <v>102</v>
      </c>
      <c r="G7" s="35">
        <v>30.3</v>
      </c>
      <c r="H7" s="34" t="s">
        <v>103</v>
      </c>
    </row>
    <row r="8" spans="1:8" ht="13.35" customHeight="1">
      <c r="A8" s="34">
        <v>2013</v>
      </c>
      <c r="B8" s="34">
        <v>1</v>
      </c>
      <c r="C8" s="34" t="s">
        <v>17</v>
      </c>
      <c r="D8" s="34">
        <v>2</v>
      </c>
      <c r="E8" s="34" t="s">
        <v>104</v>
      </c>
      <c r="F8" s="34" t="s">
        <v>102</v>
      </c>
      <c r="G8" s="35">
        <v>30.3</v>
      </c>
      <c r="H8" s="34" t="s">
        <v>103</v>
      </c>
    </row>
    <row r="9" spans="1:8" ht="13.35" customHeight="1">
      <c r="A9" s="34">
        <v>2013</v>
      </c>
      <c r="B9" s="34">
        <v>1</v>
      </c>
      <c r="C9" s="34" t="s">
        <v>17</v>
      </c>
      <c r="D9" s="34">
        <v>3</v>
      </c>
      <c r="E9" s="34" t="s">
        <v>105</v>
      </c>
      <c r="F9" s="34" t="s">
        <v>106</v>
      </c>
      <c r="G9" s="35">
        <v>24.24</v>
      </c>
      <c r="H9" s="34" t="s">
        <v>103</v>
      </c>
    </row>
    <row r="10" spans="1:8" ht="13.35" customHeight="1">
      <c r="A10" s="34">
        <v>2013</v>
      </c>
      <c r="B10" s="34">
        <v>1</v>
      </c>
      <c r="C10" s="34" t="s">
        <v>17</v>
      </c>
      <c r="D10" s="34">
        <v>4</v>
      </c>
      <c r="E10" s="34" t="s">
        <v>107</v>
      </c>
      <c r="F10" s="34" t="s">
        <v>108</v>
      </c>
      <c r="G10" s="35">
        <v>15.15</v>
      </c>
      <c r="H10" s="34" t="s">
        <v>103</v>
      </c>
    </row>
    <row r="11" spans="1:8" ht="13.35" customHeight="1">
      <c r="A11" s="34">
        <v>2013</v>
      </c>
      <c r="B11" s="34">
        <v>1</v>
      </c>
      <c r="C11" s="34" t="s">
        <v>17</v>
      </c>
      <c r="D11" s="34">
        <v>5</v>
      </c>
      <c r="E11" s="34" t="s">
        <v>109</v>
      </c>
      <c r="F11" s="34" t="s">
        <v>108</v>
      </c>
      <c r="G11" s="35">
        <v>0</v>
      </c>
      <c r="H11" s="34" t="s">
        <v>103</v>
      </c>
    </row>
    <row r="12" spans="1:8" ht="13.35" customHeight="1">
      <c r="A12" s="34">
        <v>2014</v>
      </c>
      <c r="B12" s="34">
        <v>1</v>
      </c>
      <c r="C12" s="34" t="s">
        <v>23</v>
      </c>
      <c r="D12" s="34">
        <v>1</v>
      </c>
      <c r="E12" s="34" t="s">
        <v>101</v>
      </c>
      <c r="F12" s="34" t="s">
        <v>102</v>
      </c>
      <c r="G12" s="35">
        <v>12.12</v>
      </c>
      <c r="H12" s="34" t="s">
        <v>103</v>
      </c>
    </row>
    <row r="13" spans="1:8" ht="13.35" customHeight="1">
      <c r="A13" s="34">
        <v>2014</v>
      </c>
      <c r="B13" s="34">
        <v>1</v>
      </c>
      <c r="C13" s="34" t="s">
        <v>23</v>
      </c>
      <c r="D13" s="34">
        <v>2</v>
      </c>
      <c r="E13" s="34" t="s">
        <v>104</v>
      </c>
      <c r="F13" s="34" t="s">
        <v>102</v>
      </c>
      <c r="G13" s="35">
        <v>24.24</v>
      </c>
      <c r="H13" s="34" t="s">
        <v>103</v>
      </c>
    </row>
    <row r="14" spans="1:8" ht="13.35" customHeight="1">
      <c r="A14" s="34">
        <v>2014</v>
      </c>
      <c r="B14" s="34">
        <v>1</v>
      </c>
      <c r="C14" s="34" t="s">
        <v>23</v>
      </c>
      <c r="D14" s="34">
        <v>3</v>
      </c>
      <c r="E14" s="34" t="s">
        <v>105</v>
      </c>
      <c r="F14" s="34" t="s">
        <v>106</v>
      </c>
      <c r="G14" s="35">
        <v>15.15</v>
      </c>
      <c r="H14" s="34" t="s">
        <v>103</v>
      </c>
    </row>
    <row r="15" spans="1:8" ht="13.35" customHeight="1">
      <c r="A15" s="34">
        <v>2014</v>
      </c>
      <c r="B15" s="34">
        <v>1</v>
      </c>
      <c r="C15" s="34" t="s">
        <v>23</v>
      </c>
      <c r="D15" s="34">
        <v>4</v>
      </c>
      <c r="E15" s="34" t="s">
        <v>107</v>
      </c>
      <c r="F15" s="34" t="s">
        <v>108</v>
      </c>
      <c r="G15" s="35">
        <v>30.3</v>
      </c>
      <c r="H15" s="34" t="s">
        <v>103</v>
      </c>
    </row>
    <row r="16" spans="1:8" ht="13.35" customHeight="1">
      <c r="A16" s="34">
        <v>2014</v>
      </c>
      <c r="B16" s="34">
        <v>1</v>
      </c>
      <c r="C16" s="34" t="s">
        <v>23</v>
      </c>
      <c r="D16" s="34">
        <v>5</v>
      </c>
      <c r="E16" s="34" t="s">
        <v>109</v>
      </c>
      <c r="F16" s="34" t="s">
        <v>108</v>
      </c>
      <c r="G16" s="35">
        <v>18.18</v>
      </c>
      <c r="H16" s="34" t="s">
        <v>103</v>
      </c>
    </row>
    <row r="17" spans="1:8" ht="13.35" customHeight="1">
      <c r="A17" s="34">
        <v>2015</v>
      </c>
      <c r="B17" s="34">
        <v>1</v>
      </c>
      <c r="C17" s="34" t="s">
        <v>28</v>
      </c>
      <c r="D17" s="34">
        <v>1</v>
      </c>
      <c r="E17" s="34" t="s">
        <v>101</v>
      </c>
      <c r="F17" s="34" t="s">
        <v>102</v>
      </c>
      <c r="G17" s="35">
        <v>8</v>
      </c>
      <c r="H17" s="34" t="s">
        <v>103</v>
      </c>
    </row>
    <row r="18" spans="1:8" ht="13.35" customHeight="1">
      <c r="A18" s="34">
        <v>2015</v>
      </c>
      <c r="B18" s="34">
        <v>1</v>
      </c>
      <c r="C18" s="34" t="s">
        <v>28</v>
      </c>
      <c r="D18" s="34">
        <v>2</v>
      </c>
      <c r="E18" s="34" t="s">
        <v>104</v>
      </c>
      <c r="F18" s="34" t="s">
        <v>102</v>
      </c>
      <c r="G18" s="35">
        <v>12</v>
      </c>
      <c r="H18" s="34" t="s">
        <v>103</v>
      </c>
    </row>
    <row r="19" spans="1:8" ht="13.35" customHeight="1">
      <c r="A19" s="34">
        <v>2015</v>
      </c>
      <c r="B19" s="34">
        <v>1</v>
      </c>
      <c r="C19" s="34" t="s">
        <v>28</v>
      </c>
      <c r="D19" s="34">
        <v>3</v>
      </c>
      <c r="E19" s="34" t="s">
        <v>105</v>
      </c>
      <c r="F19" s="34" t="s">
        <v>106</v>
      </c>
      <c r="G19" s="35">
        <v>36</v>
      </c>
      <c r="H19" s="34" t="s">
        <v>103</v>
      </c>
    </row>
    <row r="20" spans="1:8" ht="13.35" customHeight="1">
      <c r="A20" s="34">
        <v>2015</v>
      </c>
      <c r="B20" s="34">
        <v>1</v>
      </c>
      <c r="C20" s="34" t="s">
        <v>28</v>
      </c>
      <c r="D20" s="34">
        <v>4</v>
      </c>
      <c r="E20" s="34" t="s">
        <v>107</v>
      </c>
      <c r="F20" s="34" t="s">
        <v>108</v>
      </c>
      <c r="G20" s="35">
        <v>32</v>
      </c>
      <c r="H20" s="34" t="s">
        <v>103</v>
      </c>
    </row>
    <row r="21" spans="1:8" ht="13.35" customHeight="1">
      <c r="A21" s="34">
        <v>2015</v>
      </c>
      <c r="B21" s="34">
        <v>1</v>
      </c>
      <c r="C21" s="34" t="s">
        <v>28</v>
      </c>
      <c r="D21" s="34">
        <v>5</v>
      </c>
      <c r="E21" s="34" t="s">
        <v>109</v>
      </c>
      <c r="F21" s="34" t="s">
        <v>108</v>
      </c>
      <c r="G21" s="35">
        <v>12</v>
      </c>
      <c r="H21" s="34" t="s">
        <v>103</v>
      </c>
    </row>
    <row r="22" spans="1:8" ht="13.35" customHeight="1">
      <c r="A22" s="34">
        <v>2016</v>
      </c>
      <c r="B22" s="34">
        <v>1</v>
      </c>
      <c r="C22" s="34" t="s">
        <v>32</v>
      </c>
      <c r="D22" s="34">
        <v>1</v>
      </c>
      <c r="E22" s="34" t="s">
        <v>101</v>
      </c>
      <c r="F22" s="34" t="s">
        <v>102</v>
      </c>
      <c r="G22" s="35">
        <v>3.33</v>
      </c>
      <c r="H22" s="34" t="s">
        <v>103</v>
      </c>
    </row>
    <row r="23" spans="1:8" ht="13.35" customHeight="1">
      <c r="A23" s="34">
        <v>2016</v>
      </c>
      <c r="B23" s="34">
        <v>1</v>
      </c>
      <c r="C23" s="34" t="s">
        <v>32</v>
      </c>
      <c r="D23" s="34">
        <v>2</v>
      </c>
      <c r="E23" s="34" t="s">
        <v>104</v>
      </c>
      <c r="F23" s="34" t="s">
        <v>102</v>
      </c>
      <c r="G23" s="35">
        <v>10</v>
      </c>
      <c r="H23" s="34" t="s">
        <v>103</v>
      </c>
    </row>
    <row r="24" spans="1:8" ht="13.35" customHeight="1">
      <c r="A24" s="34">
        <v>2016</v>
      </c>
      <c r="B24" s="34">
        <v>1</v>
      </c>
      <c r="C24" s="34" t="s">
        <v>32</v>
      </c>
      <c r="D24" s="34">
        <v>3</v>
      </c>
      <c r="E24" s="34" t="s">
        <v>105</v>
      </c>
      <c r="F24" s="34" t="s">
        <v>106</v>
      </c>
      <c r="G24" s="35">
        <v>40</v>
      </c>
      <c r="H24" s="34" t="s">
        <v>103</v>
      </c>
    </row>
    <row r="25" spans="1:8" ht="13.35" customHeight="1">
      <c r="A25" s="34">
        <v>2016</v>
      </c>
      <c r="B25" s="34">
        <v>1</v>
      </c>
      <c r="C25" s="34" t="s">
        <v>32</v>
      </c>
      <c r="D25" s="34">
        <v>4</v>
      </c>
      <c r="E25" s="34" t="s">
        <v>107</v>
      </c>
      <c r="F25" s="34" t="s">
        <v>108</v>
      </c>
      <c r="G25" s="35">
        <v>36.67</v>
      </c>
      <c r="H25" s="34" t="s">
        <v>103</v>
      </c>
    </row>
    <row r="26" spans="1:8" ht="13.35" customHeight="1">
      <c r="A26" s="34">
        <v>2016</v>
      </c>
      <c r="B26" s="34">
        <v>1</v>
      </c>
      <c r="C26" s="34" t="s">
        <v>32</v>
      </c>
      <c r="D26" s="34">
        <v>5</v>
      </c>
      <c r="E26" s="34" t="s">
        <v>109</v>
      </c>
      <c r="F26" s="34" t="s">
        <v>108</v>
      </c>
      <c r="G26" s="35">
        <v>10</v>
      </c>
      <c r="H26" s="34" t="s">
        <v>103</v>
      </c>
    </row>
    <row r="27" spans="1:8" ht="13.35" customHeight="1">
      <c r="A27" s="34">
        <v>2017</v>
      </c>
      <c r="B27" s="34">
        <v>1</v>
      </c>
      <c r="C27" s="34" t="s">
        <v>38</v>
      </c>
      <c r="D27" s="34">
        <v>1</v>
      </c>
      <c r="E27" s="34" t="s">
        <v>101</v>
      </c>
      <c r="F27" s="34" t="s">
        <v>102</v>
      </c>
      <c r="G27" s="35">
        <v>7.32</v>
      </c>
      <c r="H27" s="34" t="s">
        <v>103</v>
      </c>
    </row>
    <row r="28" spans="1:8" ht="13.35" customHeight="1">
      <c r="A28" s="34">
        <v>2017</v>
      </c>
      <c r="B28" s="34">
        <v>1</v>
      </c>
      <c r="C28" s="34" t="s">
        <v>38</v>
      </c>
      <c r="D28" s="34">
        <v>2</v>
      </c>
      <c r="E28" s="34" t="s">
        <v>104</v>
      </c>
      <c r="F28" s="34" t="s">
        <v>102</v>
      </c>
      <c r="G28" s="35">
        <v>24.39</v>
      </c>
      <c r="H28" s="34" t="s">
        <v>103</v>
      </c>
    </row>
    <row r="29" spans="1:8" ht="13.35" customHeight="1">
      <c r="A29" s="34">
        <v>2017</v>
      </c>
      <c r="B29" s="34">
        <v>1</v>
      </c>
      <c r="C29" s="34" t="s">
        <v>38</v>
      </c>
      <c r="D29" s="34">
        <v>3</v>
      </c>
      <c r="E29" s="34" t="s">
        <v>105</v>
      </c>
      <c r="F29" s="34" t="s">
        <v>106</v>
      </c>
      <c r="G29" s="35">
        <v>29.27</v>
      </c>
      <c r="H29" s="34" t="s">
        <v>103</v>
      </c>
    </row>
    <row r="30" spans="1:8" ht="13.35" customHeight="1">
      <c r="A30" s="34">
        <v>2017</v>
      </c>
      <c r="B30" s="34">
        <v>1</v>
      </c>
      <c r="C30" s="34" t="s">
        <v>38</v>
      </c>
      <c r="D30" s="34">
        <v>4</v>
      </c>
      <c r="E30" s="34" t="s">
        <v>107</v>
      </c>
      <c r="F30" s="34" t="s">
        <v>108</v>
      </c>
      <c r="G30" s="35">
        <v>21.95</v>
      </c>
      <c r="H30" s="34" t="s">
        <v>103</v>
      </c>
    </row>
    <row r="31" spans="1:8" ht="13.35" customHeight="1">
      <c r="A31" s="34">
        <v>2017</v>
      </c>
      <c r="B31" s="34">
        <v>1</v>
      </c>
      <c r="C31" s="34" t="s">
        <v>38</v>
      </c>
      <c r="D31" s="34">
        <v>5</v>
      </c>
      <c r="E31" s="34" t="s">
        <v>109</v>
      </c>
      <c r="F31" s="34" t="s">
        <v>108</v>
      </c>
      <c r="G31" s="35">
        <v>17.07</v>
      </c>
      <c r="H31" s="34" t="s">
        <v>103</v>
      </c>
    </row>
    <row r="32" spans="1:8" ht="13.35" customHeight="1">
      <c r="A32" s="34">
        <v>2018</v>
      </c>
      <c r="B32" s="34">
        <v>1</v>
      </c>
      <c r="C32" s="34" t="s">
        <v>44</v>
      </c>
      <c r="D32" s="34">
        <v>1</v>
      </c>
      <c r="E32" s="34" t="s">
        <v>101</v>
      </c>
      <c r="F32" s="34" t="s">
        <v>102</v>
      </c>
      <c r="G32" s="35">
        <v>15.63</v>
      </c>
      <c r="H32" s="34" t="s">
        <v>103</v>
      </c>
    </row>
    <row r="33" spans="1:8" ht="13.35" customHeight="1">
      <c r="A33" s="34">
        <v>2018</v>
      </c>
      <c r="B33" s="34">
        <v>1</v>
      </c>
      <c r="C33" s="34" t="s">
        <v>44</v>
      </c>
      <c r="D33" s="34">
        <v>2</v>
      </c>
      <c r="E33" s="34" t="s">
        <v>104</v>
      </c>
      <c r="F33" s="34" t="s">
        <v>102</v>
      </c>
      <c r="G33" s="35">
        <v>21.88</v>
      </c>
      <c r="H33" s="34" t="s">
        <v>103</v>
      </c>
    </row>
    <row r="34" spans="1:8" ht="13.35" customHeight="1">
      <c r="A34" s="34">
        <v>2018</v>
      </c>
      <c r="B34" s="34">
        <v>1</v>
      </c>
      <c r="C34" s="34" t="s">
        <v>44</v>
      </c>
      <c r="D34" s="34">
        <v>3</v>
      </c>
      <c r="E34" s="34" t="s">
        <v>105</v>
      </c>
      <c r="F34" s="34" t="s">
        <v>106</v>
      </c>
      <c r="G34" s="35">
        <v>25</v>
      </c>
      <c r="H34" s="34" t="s">
        <v>103</v>
      </c>
    </row>
    <row r="35" spans="1:8" ht="13.35" customHeight="1">
      <c r="A35" s="34">
        <v>2018</v>
      </c>
      <c r="B35" s="34">
        <v>1</v>
      </c>
      <c r="C35" s="34" t="s">
        <v>44</v>
      </c>
      <c r="D35" s="34">
        <v>4</v>
      </c>
      <c r="E35" s="34" t="s">
        <v>107</v>
      </c>
      <c r="F35" s="34" t="s">
        <v>108</v>
      </c>
      <c r="G35" s="35">
        <v>31.25</v>
      </c>
      <c r="H35" s="34" t="s">
        <v>103</v>
      </c>
    </row>
    <row r="36" spans="1:8" ht="13.35" customHeight="1">
      <c r="A36" s="34">
        <v>2018</v>
      </c>
      <c r="B36" s="34">
        <v>1</v>
      </c>
      <c r="C36" s="34" t="s">
        <v>44</v>
      </c>
      <c r="D36" s="34">
        <v>5</v>
      </c>
      <c r="E36" s="34" t="s">
        <v>109</v>
      </c>
      <c r="F36" s="34" t="s">
        <v>108</v>
      </c>
      <c r="G36" s="35">
        <v>6.25</v>
      </c>
      <c r="H36" s="34" t="s">
        <v>103</v>
      </c>
    </row>
    <row r="37" spans="1:8" ht="13.35" customHeight="1">
      <c r="A37" s="34">
        <v>2019</v>
      </c>
      <c r="B37" s="34">
        <v>1</v>
      </c>
      <c r="C37" s="34" t="s">
        <v>50</v>
      </c>
      <c r="D37" s="34">
        <v>1</v>
      </c>
      <c r="E37" s="34" t="s">
        <v>101</v>
      </c>
      <c r="F37" s="34" t="s">
        <v>102</v>
      </c>
      <c r="G37" s="35">
        <v>10</v>
      </c>
      <c r="H37" s="34" t="s">
        <v>103</v>
      </c>
    </row>
    <row r="38" spans="1:8" ht="13.35" customHeight="1">
      <c r="A38" s="34">
        <v>2019</v>
      </c>
      <c r="B38" s="34">
        <v>1</v>
      </c>
      <c r="C38" s="34" t="s">
        <v>50</v>
      </c>
      <c r="D38" s="34">
        <v>2</v>
      </c>
      <c r="E38" s="34" t="s">
        <v>104</v>
      </c>
      <c r="F38" s="34" t="s">
        <v>102</v>
      </c>
      <c r="G38" s="35">
        <v>46.67</v>
      </c>
      <c r="H38" s="34" t="s">
        <v>103</v>
      </c>
    </row>
    <row r="39" spans="1:8" ht="13.35" customHeight="1">
      <c r="A39" s="34">
        <v>2019</v>
      </c>
      <c r="B39" s="34">
        <v>1</v>
      </c>
      <c r="C39" s="34" t="s">
        <v>50</v>
      </c>
      <c r="D39" s="34">
        <v>3</v>
      </c>
      <c r="E39" s="34" t="s">
        <v>105</v>
      </c>
      <c r="F39" s="34" t="s">
        <v>106</v>
      </c>
      <c r="G39" s="35">
        <v>30</v>
      </c>
      <c r="H39" s="34" t="s">
        <v>103</v>
      </c>
    </row>
    <row r="40" spans="1:8" ht="13.35" customHeight="1">
      <c r="A40" s="34">
        <v>2019</v>
      </c>
      <c r="B40" s="34">
        <v>1</v>
      </c>
      <c r="C40" s="34" t="s">
        <v>50</v>
      </c>
      <c r="D40" s="34">
        <v>4</v>
      </c>
      <c r="E40" s="34" t="s">
        <v>107</v>
      </c>
      <c r="F40" s="34" t="s">
        <v>108</v>
      </c>
      <c r="G40" s="35">
        <v>13.33</v>
      </c>
      <c r="H40" s="34" t="s">
        <v>103</v>
      </c>
    </row>
    <row r="41" spans="1:8" ht="13.35" customHeight="1">
      <c r="A41" s="34">
        <v>2019</v>
      </c>
      <c r="B41" s="34">
        <v>1</v>
      </c>
      <c r="C41" s="34" t="s">
        <v>50</v>
      </c>
      <c r="D41" s="34">
        <v>5</v>
      </c>
      <c r="E41" s="34" t="s">
        <v>109</v>
      </c>
      <c r="F41" s="34" t="s">
        <v>108</v>
      </c>
      <c r="G41" s="35">
        <v>0</v>
      </c>
      <c r="H41" s="34" t="s">
        <v>103</v>
      </c>
    </row>
    <row r="42" spans="1:8" ht="13.35" customHeight="1">
      <c r="A42" s="34">
        <v>2020</v>
      </c>
      <c r="B42" s="34">
        <v>1</v>
      </c>
      <c r="C42" s="34" t="s">
        <v>56</v>
      </c>
      <c r="D42" s="34">
        <v>1</v>
      </c>
      <c r="E42" s="34" t="s">
        <v>101</v>
      </c>
      <c r="F42" s="34" t="s">
        <v>102</v>
      </c>
      <c r="G42" s="35">
        <v>7.32</v>
      </c>
      <c r="H42" s="34" t="s">
        <v>103</v>
      </c>
    </row>
    <row r="43" spans="1:8" ht="13.35" customHeight="1">
      <c r="A43" s="34">
        <v>2020</v>
      </c>
      <c r="B43" s="34">
        <v>1</v>
      </c>
      <c r="C43" s="34" t="s">
        <v>56</v>
      </c>
      <c r="D43" s="34">
        <v>2</v>
      </c>
      <c r="E43" s="34" t="s">
        <v>104</v>
      </c>
      <c r="F43" s="34" t="s">
        <v>102</v>
      </c>
      <c r="G43" s="35">
        <v>7.32</v>
      </c>
      <c r="H43" s="34" t="s">
        <v>103</v>
      </c>
    </row>
    <row r="44" spans="1:8" ht="13.35" customHeight="1">
      <c r="A44" s="34">
        <v>2020</v>
      </c>
      <c r="B44" s="34">
        <v>1</v>
      </c>
      <c r="C44" s="34" t="s">
        <v>56</v>
      </c>
      <c r="D44" s="34">
        <v>3</v>
      </c>
      <c r="E44" s="34" t="s">
        <v>105</v>
      </c>
      <c r="F44" s="34" t="s">
        <v>106</v>
      </c>
      <c r="G44" s="35">
        <v>46.34</v>
      </c>
      <c r="H44" s="34" t="s">
        <v>103</v>
      </c>
    </row>
    <row r="45" spans="1:8" ht="13.35" customHeight="1">
      <c r="A45" s="34">
        <v>2020</v>
      </c>
      <c r="B45" s="34">
        <v>1</v>
      </c>
      <c r="C45" s="34" t="s">
        <v>56</v>
      </c>
      <c r="D45" s="34">
        <v>4</v>
      </c>
      <c r="E45" s="34" t="s">
        <v>107</v>
      </c>
      <c r="F45" s="34" t="s">
        <v>108</v>
      </c>
      <c r="G45" s="35">
        <v>29.27</v>
      </c>
      <c r="H45" s="34" t="s">
        <v>103</v>
      </c>
    </row>
    <row r="46" spans="1:8" ht="13.35" customHeight="1">
      <c r="A46" s="34">
        <v>2020</v>
      </c>
      <c r="B46" s="34">
        <v>1</v>
      </c>
      <c r="C46" s="34" t="s">
        <v>56</v>
      </c>
      <c r="D46" s="34">
        <v>5</v>
      </c>
      <c r="E46" s="34" t="s">
        <v>109</v>
      </c>
      <c r="F46" s="34" t="s">
        <v>108</v>
      </c>
      <c r="G46" s="35">
        <v>9.76</v>
      </c>
      <c r="H46" s="34" t="s">
        <v>103</v>
      </c>
    </row>
    <row r="47" spans="1:8" ht="13.35" customHeight="1">
      <c r="A47" s="34">
        <v>2021</v>
      </c>
      <c r="B47" s="34">
        <v>1</v>
      </c>
      <c r="C47" s="34" t="s">
        <v>62</v>
      </c>
      <c r="D47" s="34">
        <v>1</v>
      </c>
      <c r="E47" s="34" t="s">
        <v>101</v>
      </c>
      <c r="F47" s="34" t="s">
        <v>102</v>
      </c>
      <c r="G47" s="35">
        <v>10</v>
      </c>
      <c r="H47" s="34" t="s">
        <v>103</v>
      </c>
    </row>
    <row r="48" spans="1:8" ht="13.35" customHeight="1">
      <c r="A48" s="34">
        <v>2021</v>
      </c>
      <c r="B48" s="34">
        <v>1</v>
      </c>
      <c r="C48" s="34" t="s">
        <v>62</v>
      </c>
      <c r="D48" s="34">
        <v>2</v>
      </c>
      <c r="E48" s="34" t="s">
        <v>104</v>
      </c>
      <c r="F48" s="34" t="s">
        <v>102</v>
      </c>
      <c r="G48" s="35">
        <v>2.5</v>
      </c>
      <c r="H48" s="34" t="s">
        <v>103</v>
      </c>
    </row>
    <row r="49" spans="1:8" ht="13.35" customHeight="1">
      <c r="A49" s="34">
        <v>2021</v>
      </c>
      <c r="B49" s="34">
        <v>1</v>
      </c>
      <c r="C49" s="34" t="s">
        <v>62</v>
      </c>
      <c r="D49" s="34">
        <v>3</v>
      </c>
      <c r="E49" s="34" t="s">
        <v>105</v>
      </c>
      <c r="F49" s="34" t="s">
        <v>106</v>
      </c>
      <c r="G49" s="35">
        <v>27.5</v>
      </c>
      <c r="H49" s="34" t="s">
        <v>103</v>
      </c>
    </row>
    <row r="50" spans="1:8" ht="13.35" customHeight="1">
      <c r="A50" s="34">
        <v>2021</v>
      </c>
      <c r="B50" s="34">
        <v>1</v>
      </c>
      <c r="C50" s="34" t="s">
        <v>62</v>
      </c>
      <c r="D50" s="34">
        <v>4</v>
      </c>
      <c r="E50" s="34" t="s">
        <v>107</v>
      </c>
      <c r="F50" s="34" t="s">
        <v>108</v>
      </c>
      <c r="G50" s="35">
        <v>25</v>
      </c>
      <c r="H50" s="34" t="s">
        <v>103</v>
      </c>
    </row>
    <row r="51" spans="1:8" ht="13.35" customHeight="1">
      <c r="A51" s="34">
        <v>2021</v>
      </c>
      <c r="B51" s="34">
        <v>1</v>
      </c>
      <c r="C51" s="34" t="s">
        <v>62</v>
      </c>
      <c r="D51" s="34">
        <v>5</v>
      </c>
      <c r="E51" s="34" t="s">
        <v>109</v>
      </c>
      <c r="F51" s="34" t="s">
        <v>108</v>
      </c>
      <c r="G51" s="35">
        <v>35</v>
      </c>
      <c r="H51" s="34" t="s">
        <v>103</v>
      </c>
    </row>
    <row r="52" spans="1:8" ht="13.35" customHeight="1">
      <c r="A52" s="34">
        <v>2023</v>
      </c>
      <c r="B52" s="34">
        <v>1</v>
      </c>
      <c r="C52" s="34" t="s">
        <v>74</v>
      </c>
      <c r="D52" s="34">
        <v>1</v>
      </c>
      <c r="E52" s="34" t="s">
        <v>101</v>
      </c>
      <c r="F52" s="34" t="s">
        <v>102</v>
      </c>
      <c r="G52" s="35">
        <v>18.899999999999999</v>
      </c>
      <c r="H52" s="34" t="s">
        <v>103</v>
      </c>
    </row>
    <row r="53" spans="1:8" ht="13.35" customHeight="1">
      <c r="A53" s="34">
        <v>2023</v>
      </c>
      <c r="B53" s="34">
        <v>1</v>
      </c>
      <c r="C53" s="34" t="s">
        <v>74</v>
      </c>
      <c r="D53" s="34">
        <v>2</v>
      </c>
      <c r="E53" s="34" t="s">
        <v>104</v>
      </c>
      <c r="F53" s="34" t="s">
        <v>102</v>
      </c>
      <c r="G53" s="35">
        <v>29.7</v>
      </c>
      <c r="H53" s="34" t="s">
        <v>103</v>
      </c>
    </row>
    <row r="54" spans="1:8" ht="13.35" customHeight="1">
      <c r="A54" s="34">
        <v>2023</v>
      </c>
      <c r="B54" s="34">
        <v>1</v>
      </c>
      <c r="C54" s="34" t="s">
        <v>74</v>
      </c>
      <c r="D54" s="34">
        <v>3</v>
      </c>
      <c r="E54" s="34" t="s">
        <v>105</v>
      </c>
      <c r="F54" s="34" t="s">
        <v>106</v>
      </c>
      <c r="G54" s="35">
        <v>27</v>
      </c>
      <c r="H54" s="34" t="s">
        <v>103</v>
      </c>
    </row>
    <row r="55" spans="1:8" ht="13.35" customHeight="1">
      <c r="A55" s="34">
        <v>2023</v>
      </c>
      <c r="B55" s="34">
        <v>1</v>
      </c>
      <c r="C55" s="34" t="s">
        <v>74</v>
      </c>
      <c r="D55" s="34">
        <v>4</v>
      </c>
      <c r="E55" s="34" t="s">
        <v>107</v>
      </c>
      <c r="F55" s="34" t="s">
        <v>108</v>
      </c>
      <c r="G55" s="35">
        <v>18.899999999999999</v>
      </c>
      <c r="H55" s="34" t="s">
        <v>103</v>
      </c>
    </row>
    <row r="56" spans="1:8" ht="13.35" customHeight="1">
      <c r="A56" s="34">
        <v>2023</v>
      </c>
      <c r="B56" s="34">
        <v>1</v>
      </c>
      <c r="C56" s="34" t="s">
        <v>74</v>
      </c>
      <c r="D56" s="34">
        <v>5</v>
      </c>
      <c r="E56" s="34" t="s">
        <v>109</v>
      </c>
      <c r="F56" s="34" t="s">
        <v>108</v>
      </c>
      <c r="G56" s="35">
        <v>5.4</v>
      </c>
      <c r="H56" s="34" t="s">
        <v>103</v>
      </c>
    </row>
    <row r="57" spans="1:8" ht="13.35" customHeight="1">
      <c r="A57" s="34">
        <v>2025</v>
      </c>
      <c r="B57" s="34">
        <v>1</v>
      </c>
      <c r="C57" s="34" t="s">
        <v>86</v>
      </c>
      <c r="D57" s="34">
        <v>1</v>
      </c>
      <c r="E57" s="34" t="s">
        <v>101</v>
      </c>
      <c r="F57" s="34" t="s">
        <v>102</v>
      </c>
      <c r="G57" s="35">
        <v>20.8</v>
      </c>
      <c r="H57" s="34" t="s">
        <v>103</v>
      </c>
    </row>
    <row r="58" spans="1:8" ht="13.35" customHeight="1">
      <c r="A58" s="34">
        <v>2025</v>
      </c>
      <c r="B58" s="34">
        <v>1</v>
      </c>
      <c r="C58" s="34" t="s">
        <v>86</v>
      </c>
      <c r="D58" s="34">
        <v>2</v>
      </c>
      <c r="E58" s="34" t="s">
        <v>104</v>
      </c>
      <c r="F58" s="34" t="s">
        <v>102</v>
      </c>
      <c r="G58" s="35">
        <v>18.899999999999999</v>
      </c>
      <c r="H58" s="34" t="s">
        <v>103</v>
      </c>
    </row>
    <row r="59" spans="1:8" ht="13.35" customHeight="1">
      <c r="A59" s="34">
        <v>2025</v>
      </c>
      <c r="B59" s="34">
        <v>1</v>
      </c>
      <c r="C59" s="34" t="s">
        <v>86</v>
      </c>
      <c r="D59" s="34">
        <v>3</v>
      </c>
      <c r="E59" s="34" t="s">
        <v>105</v>
      </c>
      <c r="F59" s="34" t="s">
        <v>106</v>
      </c>
      <c r="G59" s="35">
        <v>30.2</v>
      </c>
      <c r="H59" s="34" t="s">
        <v>103</v>
      </c>
    </row>
    <row r="60" spans="1:8" ht="13.35" customHeight="1">
      <c r="A60" s="34">
        <v>2025</v>
      </c>
      <c r="B60" s="34">
        <v>1</v>
      </c>
      <c r="C60" s="34" t="s">
        <v>86</v>
      </c>
      <c r="D60" s="34">
        <v>4</v>
      </c>
      <c r="E60" s="34" t="s">
        <v>107</v>
      </c>
      <c r="F60" s="34" t="s">
        <v>108</v>
      </c>
      <c r="G60" s="35">
        <v>22.6</v>
      </c>
      <c r="H60" s="34" t="s">
        <v>103</v>
      </c>
    </row>
    <row r="61" spans="1:8" ht="13.35" customHeight="1">
      <c r="A61" s="34">
        <v>2025</v>
      </c>
      <c r="B61" s="34">
        <v>1</v>
      </c>
      <c r="C61" s="34" t="s">
        <v>86</v>
      </c>
      <c r="D61" s="34">
        <v>5</v>
      </c>
      <c r="E61" s="34" t="s">
        <v>109</v>
      </c>
      <c r="F61" s="34" t="s">
        <v>108</v>
      </c>
      <c r="G61" s="35">
        <v>7.6</v>
      </c>
      <c r="H61" s="34" t="s">
        <v>103</v>
      </c>
    </row>
    <row r="62" spans="1:8" ht="13.35" customHeight="1">
      <c r="A62" s="34">
        <v>2026</v>
      </c>
      <c r="B62" s="34">
        <v>1</v>
      </c>
      <c r="C62" s="34" t="s">
        <v>92</v>
      </c>
      <c r="D62" s="34">
        <v>1</v>
      </c>
      <c r="E62" s="34" t="s">
        <v>101</v>
      </c>
      <c r="F62" s="34" t="s">
        <v>102</v>
      </c>
      <c r="G62" s="35">
        <v>23</v>
      </c>
      <c r="H62" s="34" t="s">
        <v>103</v>
      </c>
    </row>
    <row r="63" spans="1:8" ht="13.35" customHeight="1">
      <c r="A63" s="34">
        <v>2026</v>
      </c>
      <c r="B63" s="34">
        <v>1</v>
      </c>
      <c r="C63" s="34" t="s">
        <v>92</v>
      </c>
      <c r="D63" s="34">
        <v>2</v>
      </c>
      <c r="E63" s="34" t="s">
        <v>104</v>
      </c>
      <c r="F63" s="34" t="s">
        <v>102</v>
      </c>
      <c r="G63" s="35">
        <v>32</v>
      </c>
      <c r="H63" s="34" t="s">
        <v>103</v>
      </c>
    </row>
    <row r="64" spans="1:8" ht="13.35" customHeight="1">
      <c r="A64" s="34">
        <v>2026</v>
      </c>
      <c r="B64" s="34">
        <v>1</v>
      </c>
      <c r="C64" s="34" t="s">
        <v>92</v>
      </c>
      <c r="D64" s="34">
        <v>3</v>
      </c>
      <c r="E64" s="34" t="s">
        <v>105</v>
      </c>
      <c r="F64" s="34" t="s">
        <v>106</v>
      </c>
      <c r="G64" s="35">
        <v>30</v>
      </c>
      <c r="H64" s="34" t="s">
        <v>103</v>
      </c>
    </row>
    <row r="65" spans="1:8" ht="13.35" customHeight="1">
      <c r="A65" s="34">
        <v>2026</v>
      </c>
      <c r="B65" s="34">
        <v>1</v>
      </c>
      <c r="C65" s="34" t="s">
        <v>92</v>
      </c>
      <c r="D65" s="34">
        <v>4</v>
      </c>
      <c r="E65" s="34" t="s">
        <v>107</v>
      </c>
      <c r="F65" s="34" t="s">
        <v>108</v>
      </c>
      <c r="G65" s="35">
        <v>13</v>
      </c>
      <c r="H65" s="34" t="s">
        <v>103</v>
      </c>
    </row>
    <row r="66" spans="1:8" ht="13.35" customHeight="1">
      <c r="A66" s="34">
        <v>2026</v>
      </c>
      <c r="B66" s="34">
        <v>1</v>
      </c>
      <c r="C66" s="34" t="s">
        <v>92</v>
      </c>
      <c r="D66" s="34">
        <v>5</v>
      </c>
      <c r="E66" s="34" t="s">
        <v>109</v>
      </c>
      <c r="F66" s="34" t="s">
        <v>108</v>
      </c>
      <c r="G66" s="35">
        <v>2</v>
      </c>
      <c r="H66" s="34" t="s">
        <v>103</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50397-2425-422B-B0A6-E4AA14D3FD6D}">
  <dimension ref="A1:H71"/>
  <sheetViews>
    <sheetView workbookViewId="0">
      <selection activeCell="H1" sqref="A1:H1"/>
    </sheetView>
  </sheetViews>
  <sheetFormatPr defaultRowHeight="14.25"/>
  <cols>
    <col min="1" max="1" width="10" customWidth="1"/>
    <col min="2" max="2" width="14.75" customWidth="1"/>
    <col min="3" max="3" width="37.375" bestFit="1" customWidth="1"/>
    <col min="4" max="4" width="14.625" customWidth="1"/>
    <col min="5" max="5" width="30" customWidth="1"/>
    <col min="6" max="6" width="15.75" customWidth="1"/>
    <col min="7" max="8" width="10" customWidth="1"/>
  </cols>
  <sheetData>
    <row r="1" spans="1:8" ht="15">
      <c r="A1" s="53" t="s">
        <v>2</v>
      </c>
      <c r="B1" s="53" t="s">
        <v>3</v>
      </c>
      <c r="C1" s="53" t="s">
        <v>305</v>
      </c>
      <c r="D1" s="53" t="s">
        <v>98</v>
      </c>
      <c r="E1" s="53" t="s">
        <v>99</v>
      </c>
      <c r="F1" s="53" t="s">
        <v>306</v>
      </c>
      <c r="G1" s="53" t="s">
        <v>1</v>
      </c>
      <c r="H1" s="53" t="s">
        <v>100</v>
      </c>
    </row>
    <row r="2" spans="1:8" ht="13.35" customHeight="1">
      <c r="A2" s="34">
        <v>2012</v>
      </c>
      <c r="B2" s="34">
        <v>2</v>
      </c>
      <c r="C2" s="34" t="s">
        <v>10</v>
      </c>
      <c r="D2" s="34">
        <v>1</v>
      </c>
      <c r="E2" s="34" t="s">
        <v>110</v>
      </c>
      <c r="F2" s="34" t="s">
        <v>102</v>
      </c>
      <c r="G2" s="35">
        <v>51.85</v>
      </c>
      <c r="H2" s="34" t="s">
        <v>103</v>
      </c>
    </row>
    <row r="3" spans="1:8" ht="13.35" customHeight="1">
      <c r="A3" s="34">
        <v>2012</v>
      </c>
      <c r="B3" s="34">
        <v>2</v>
      </c>
      <c r="C3" s="34" t="s">
        <v>10</v>
      </c>
      <c r="D3" s="34">
        <v>2</v>
      </c>
      <c r="E3" s="34" t="s">
        <v>111</v>
      </c>
      <c r="F3" s="34" t="s">
        <v>102</v>
      </c>
      <c r="G3" s="35">
        <v>37.04</v>
      </c>
      <c r="H3" s="34" t="s">
        <v>103</v>
      </c>
    </row>
    <row r="4" spans="1:8" ht="13.35" customHeight="1">
      <c r="A4" s="34">
        <v>2012</v>
      </c>
      <c r="B4" s="34">
        <v>2</v>
      </c>
      <c r="C4" s="34" t="s">
        <v>10</v>
      </c>
      <c r="D4" s="34">
        <v>3</v>
      </c>
      <c r="E4" s="34" t="s">
        <v>112</v>
      </c>
      <c r="F4" s="34" t="s">
        <v>106</v>
      </c>
      <c r="G4" s="35">
        <v>11.11</v>
      </c>
      <c r="H4" s="34" t="s">
        <v>103</v>
      </c>
    </row>
    <row r="5" spans="1:8" ht="13.35" customHeight="1">
      <c r="A5" s="34">
        <v>2012</v>
      </c>
      <c r="B5" s="34">
        <v>2</v>
      </c>
      <c r="C5" s="34" t="s">
        <v>10</v>
      </c>
      <c r="D5" s="34">
        <v>4</v>
      </c>
      <c r="E5" s="34" t="s">
        <v>113</v>
      </c>
      <c r="F5" s="34" t="s">
        <v>108</v>
      </c>
      <c r="G5" s="35">
        <v>0</v>
      </c>
      <c r="H5" s="34" t="s">
        <v>103</v>
      </c>
    </row>
    <row r="6" spans="1:8" ht="13.35" customHeight="1">
      <c r="A6" s="34">
        <v>2012</v>
      </c>
      <c r="B6" s="34">
        <v>2</v>
      </c>
      <c r="C6" s="34" t="s">
        <v>10</v>
      </c>
      <c r="D6" s="34">
        <v>5</v>
      </c>
      <c r="E6" s="34" t="s">
        <v>114</v>
      </c>
      <c r="F6" s="34" t="s">
        <v>108</v>
      </c>
      <c r="G6" s="35">
        <v>0</v>
      </c>
      <c r="H6" s="34" t="s">
        <v>103</v>
      </c>
    </row>
    <row r="7" spans="1:8" ht="13.35" customHeight="1">
      <c r="A7" s="34">
        <v>2013</v>
      </c>
      <c r="B7" s="34">
        <v>2</v>
      </c>
      <c r="C7" s="34" t="s">
        <v>19</v>
      </c>
      <c r="D7" s="34">
        <v>1</v>
      </c>
      <c r="E7" s="34" t="s">
        <v>125</v>
      </c>
      <c r="F7" s="34" t="s">
        <v>102</v>
      </c>
      <c r="G7" s="35">
        <v>26.47</v>
      </c>
      <c r="H7" s="34" t="s">
        <v>103</v>
      </c>
    </row>
    <row r="8" spans="1:8" ht="13.35" customHeight="1">
      <c r="A8" s="34">
        <v>2013</v>
      </c>
      <c r="B8" s="34">
        <v>2</v>
      </c>
      <c r="C8" s="34" t="s">
        <v>19</v>
      </c>
      <c r="D8" s="34">
        <v>2</v>
      </c>
      <c r="E8" s="34" t="s">
        <v>126</v>
      </c>
      <c r="F8" s="34" t="s">
        <v>102</v>
      </c>
      <c r="G8" s="35">
        <v>41.18</v>
      </c>
      <c r="H8" s="34" t="s">
        <v>103</v>
      </c>
    </row>
    <row r="9" spans="1:8" ht="13.35" customHeight="1">
      <c r="A9" s="34">
        <v>2013</v>
      </c>
      <c r="B9" s="34">
        <v>2</v>
      </c>
      <c r="C9" s="34" t="s">
        <v>19</v>
      </c>
      <c r="D9" s="34">
        <v>3</v>
      </c>
      <c r="E9" s="34" t="s">
        <v>127</v>
      </c>
      <c r="F9" s="34" t="s">
        <v>106</v>
      </c>
      <c r="G9" s="35">
        <v>20.59</v>
      </c>
      <c r="H9" s="34" t="s">
        <v>103</v>
      </c>
    </row>
    <row r="10" spans="1:8" ht="13.35" customHeight="1">
      <c r="A10" s="34">
        <v>2013</v>
      </c>
      <c r="B10" s="34">
        <v>2</v>
      </c>
      <c r="C10" s="34" t="s">
        <v>19</v>
      </c>
      <c r="D10" s="34">
        <v>4</v>
      </c>
      <c r="E10" s="34" t="s">
        <v>128</v>
      </c>
      <c r="F10" s="34" t="s">
        <v>108</v>
      </c>
      <c r="G10" s="35">
        <v>11.76</v>
      </c>
      <c r="H10" s="34" t="s">
        <v>103</v>
      </c>
    </row>
    <row r="11" spans="1:8" ht="14.1" customHeight="1">
      <c r="A11" s="34">
        <v>2013</v>
      </c>
      <c r="B11" s="34">
        <v>2</v>
      </c>
      <c r="C11" s="34" t="s">
        <v>19</v>
      </c>
      <c r="D11" s="34">
        <v>5</v>
      </c>
      <c r="E11" s="34" t="s">
        <v>129</v>
      </c>
      <c r="F11" s="34" t="s">
        <v>108</v>
      </c>
      <c r="G11" s="35">
        <v>0</v>
      </c>
      <c r="H11" s="34" t="s">
        <v>103</v>
      </c>
    </row>
    <row r="12" spans="1:8" ht="13.35" customHeight="1">
      <c r="A12" s="34">
        <v>2014</v>
      </c>
      <c r="B12" s="34">
        <v>2</v>
      </c>
      <c r="C12" s="34" t="s">
        <v>25</v>
      </c>
      <c r="D12" s="34">
        <v>1</v>
      </c>
      <c r="E12" s="34" t="s">
        <v>136</v>
      </c>
      <c r="F12" s="34" t="s">
        <v>102</v>
      </c>
      <c r="G12" s="35">
        <v>15.15</v>
      </c>
      <c r="H12" s="34" t="s">
        <v>103</v>
      </c>
    </row>
    <row r="13" spans="1:8" ht="13.35" customHeight="1">
      <c r="A13" s="34">
        <v>2014</v>
      </c>
      <c r="B13" s="34">
        <v>2</v>
      </c>
      <c r="C13" s="34" t="s">
        <v>25</v>
      </c>
      <c r="D13" s="34">
        <v>2</v>
      </c>
      <c r="E13" s="34" t="s">
        <v>137</v>
      </c>
      <c r="F13" s="34" t="s">
        <v>102</v>
      </c>
      <c r="G13" s="35">
        <v>27.27</v>
      </c>
      <c r="H13" s="34" t="s">
        <v>103</v>
      </c>
    </row>
    <row r="14" spans="1:8" ht="13.35" customHeight="1">
      <c r="A14" s="34">
        <v>2014</v>
      </c>
      <c r="B14" s="34">
        <v>2</v>
      </c>
      <c r="C14" s="34" t="s">
        <v>25</v>
      </c>
      <c r="D14" s="34">
        <v>3</v>
      </c>
      <c r="E14" s="34" t="s">
        <v>138</v>
      </c>
      <c r="F14" s="34" t="s">
        <v>106</v>
      </c>
      <c r="G14" s="35">
        <v>33.33</v>
      </c>
      <c r="H14" s="34" t="s">
        <v>103</v>
      </c>
    </row>
    <row r="15" spans="1:8" ht="13.35" customHeight="1">
      <c r="A15" s="34">
        <v>2014</v>
      </c>
      <c r="B15" s="34">
        <v>2</v>
      </c>
      <c r="C15" s="34" t="s">
        <v>25</v>
      </c>
      <c r="D15" s="34">
        <v>4</v>
      </c>
      <c r="E15" s="34" t="s">
        <v>139</v>
      </c>
      <c r="F15" s="34" t="s">
        <v>108</v>
      </c>
      <c r="G15" s="35">
        <v>21.21</v>
      </c>
      <c r="H15" s="34" t="s">
        <v>103</v>
      </c>
    </row>
    <row r="16" spans="1:8" ht="13.35" customHeight="1">
      <c r="A16" s="34">
        <v>2014</v>
      </c>
      <c r="B16" s="34">
        <v>2</v>
      </c>
      <c r="C16" s="34" t="s">
        <v>25</v>
      </c>
      <c r="D16" s="34">
        <v>5</v>
      </c>
      <c r="E16" s="34" t="s">
        <v>140</v>
      </c>
      <c r="F16" s="34" t="s">
        <v>108</v>
      </c>
      <c r="G16" s="35">
        <v>3.03</v>
      </c>
      <c r="H16" s="34" t="s">
        <v>103</v>
      </c>
    </row>
    <row r="17" spans="1:8" ht="13.35" customHeight="1">
      <c r="A17" s="34">
        <v>2015</v>
      </c>
      <c r="B17" s="34">
        <v>2</v>
      </c>
      <c r="C17" s="34" t="s">
        <v>30</v>
      </c>
      <c r="D17" s="34">
        <v>1</v>
      </c>
      <c r="E17" s="34" t="s">
        <v>147</v>
      </c>
      <c r="F17" s="34" t="s">
        <v>102</v>
      </c>
      <c r="G17" s="35">
        <v>24</v>
      </c>
      <c r="H17" s="34" t="s">
        <v>103</v>
      </c>
    </row>
    <row r="18" spans="1:8" ht="13.35" customHeight="1">
      <c r="A18" s="34">
        <v>2015</v>
      </c>
      <c r="B18" s="34">
        <v>2</v>
      </c>
      <c r="C18" s="34" t="s">
        <v>30</v>
      </c>
      <c r="D18" s="34">
        <v>2</v>
      </c>
      <c r="E18" s="34" t="s">
        <v>148</v>
      </c>
      <c r="F18" s="34" t="s">
        <v>102</v>
      </c>
      <c r="G18" s="35">
        <v>32</v>
      </c>
      <c r="H18" s="34" t="s">
        <v>103</v>
      </c>
    </row>
    <row r="19" spans="1:8" ht="13.35" customHeight="1">
      <c r="A19" s="34">
        <v>2015</v>
      </c>
      <c r="B19" s="34">
        <v>2</v>
      </c>
      <c r="C19" s="34" t="s">
        <v>30</v>
      </c>
      <c r="D19" s="34">
        <v>3</v>
      </c>
      <c r="E19" s="34" t="s">
        <v>149</v>
      </c>
      <c r="F19" s="34" t="s">
        <v>106</v>
      </c>
      <c r="G19" s="35">
        <v>36</v>
      </c>
      <c r="H19" s="34" t="s">
        <v>103</v>
      </c>
    </row>
    <row r="20" spans="1:8" ht="13.35" customHeight="1">
      <c r="A20" s="34">
        <v>2015</v>
      </c>
      <c r="B20" s="34">
        <v>2</v>
      </c>
      <c r="C20" s="34" t="s">
        <v>30</v>
      </c>
      <c r="D20" s="34">
        <v>4</v>
      </c>
      <c r="E20" s="34" t="s">
        <v>150</v>
      </c>
      <c r="F20" s="34" t="s">
        <v>108</v>
      </c>
      <c r="G20" s="35">
        <v>8</v>
      </c>
      <c r="H20" s="34" t="s">
        <v>103</v>
      </c>
    </row>
    <row r="21" spans="1:8" ht="13.35" customHeight="1">
      <c r="A21" s="34">
        <v>2015</v>
      </c>
      <c r="B21" s="34">
        <v>2</v>
      </c>
      <c r="C21" s="34" t="s">
        <v>30</v>
      </c>
      <c r="D21" s="34">
        <v>5</v>
      </c>
      <c r="E21" s="34" t="s">
        <v>151</v>
      </c>
      <c r="F21" s="34" t="s">
        <v>108</v>
      </c>
      <c r="G21" s="35">
        <v>0</v>
      </c>
      <c r="H21" s="34" t="s">
        <v>103</v>
      </c>
    </row>
    <row r="22" spans="1:8" ht="13.35" customHeight="1">
      <c r="A22" s="34">
        <v>2016</v>
      </c>
      <c r="B22" s="34">
        <v>2</v>
      </c>
      <c r="C22" s="34" t="s">
        <v>34</v>
      </c>
      <c r="D22" s="34">
        <v>1</v>
      </c>
      <c r="E22" s="34" t="s">
        <v>158</v>
      </c>
      <c r="F22" s="34" t="s">
        <v>102</v>
      </c>
      <c r="G22" s="35">
        <v>16.670000000000002</v>
      </c>
      <c r="H22" s="34" t="s">
        <v>103</v>
      </c>
    </row>
    <row r="23" spans="1:8" ht="13.35" customHeight="1">
      <c r="A23" s="34">
        <v>2016</v>
      </c>
      <c r="B23" s="34">
        <v>2</v>
      </c>
      <c r="C23" s="34" t="s">
        <v>34</v>
      </c>
      <c r="D23" s="34">
        <v>2</v>
      </c>
      <c r="E23" s="34" t="s">
        <v>159</v>
      </c>
      <c r="F23" s="34" t="s">
        <v>102</v>
      </c>
      <c r="G23" s="35">
        <v>33.33</v>
      </c>
      <c r="H23" s="34" t="s">
        <v>103</v>
      </c>
    </row>
    <row r="24" spans="1:8" ht="13.35" customHeight="1">
      <c r="A24" s="34">
        <v>2016</v>
      </c>
      <c r="B24" s="34">
        <v>2</v>
      </c>
      <c r="C24" s="34" t="s">
        <v>34</v>
      </c>
      <c r="D24" s="34">
        <v>3</v>
      </c>
      <c r="E24" s="34" t="s">
        <v>160</v>
      </c>
      <c r="F24" s="34" t="s">
        <v>106</v>
      </c>
      <c r="G24" s="35">
        <v>33.33</v>
      </c>
      <c r="H24" s="34" t="s">
        <v>103</v>
      </c>
    </row>
    <row r="25" spans="1:8" ht="13.35" customHeight="1">
      <c r="A25" s="34">
        <v>2016</v>
      </c>
      <c r="B25" s="34">
        <v>2</v>
      </c>
      <c r="C25" s="34" t="s">
        <v>34</v>
      </c>
      <c r="D25" s="34">
        <v>4</v>
      </c>
      <c r="E25" s="34" t="s">
        <v>161</v>
      </c>
      <c r="F25" s="34" t="s">
        <v>108</v>
      </c>
      <c r="G25" s="35">
        <v>6.67</v>
      </c>
      <c r="H25" s="34" t="s">
        <v>103</v>
      </c>
    </row>
    <row r="26" spans="1:8" ht="13.35" customHeight="1">
      <c r="A26" s="34">
        <v>2016</v>
      </c>
      <c r="B26" s="34">
        <v>2</v>
      </c>
      <c r="C26" s="34" t="s">
        <v>34</v>
      </c>
      <c r="D26" s="34">
        <v>5</v>
      </c>
      <c r="E26" s="34" t="s">
        <v>162</v>
      </c>
      <c r="F26" s="34" t="s">
        <v>108</v>
      </c>
      <c r="G26" s="35">
        <v>10</v>
      </c>
      <c r="H26" s="34" t="s">
        <v>103</v>
      </c>
    </row>
    <row r="27" spans="1:8" ht="13.35" customHeight="1">
      <c r="A27" s="34">
        <v>2017</v>
      </c>
      <c r="B27" s="34">
        <v>2</v>
      </c>
      <c r="C27" s="34" t="s">
        <v>40</v>
      </c>
      <c r="D27" s="34">
        <v>1</v>
      </c>
      <c r="E27" s="34" t="s">
        <v>169</v>
      </c>
      <c r="F27" s="34" t="s">
        <v>102</v>
      </c>
      <c r="G27" s="35">
        <v>17.07</v>
      </c>
      <c r="H27" s="34" t="s">
        <v>103</v>
      </c>
    </row>
    <row r="28" spans="1:8" ht="13.35" customHeight="1">
      <c r="A28" s="34">
        <v>2017</v>
      </c>
      <c r="B28" s="34">
        <v>2</v>
      </c>
      <c r="C28" s="34" t="s">
        <v>40</v>
      </c>
      <c r="D28" s="34">
        <v>2</v>
      </c>
      <c r="E28" s="34" t="s">
        <v>170</v>
      </c>
      <c r="F28" s="34" t="s">
        <v>102</v>
      </c>
      <c r="G28" s="35">
        <v>51.22</v>
      </c>
      <c r="H28" s="34" t="s">
        <v>103</v>
      </c>
    </row>
    <row r="29" spans="1:8" ht="13.35" customHeight="1">
      <c r="A29" s="34">
        <v>2017</v>
      </c>
      <c r="B29" s="34">
        <v>2</v>
      </c>
      <c r="C29" s="34" t="s">
        <v>40</v>
      </c>
      <c r="D29" s="34">
        <v>3</v>
      </c>
      <c r="E29" s="34" t="s">
        <v>171</v>
      </c>
      <c r="F29" s="34" t="s">
        <v>106</v>
      </c>
      <c r="G29" s="35">
        <v>19.510000000000002</v>
      </c>
      <c r="H29" s="34" t="s">
        <v>103</v>
      </c>
    </row>
    <row r="30" spans="1:8" ht="13.35" customHeight="1">
      <c r="A30" s="34">
        <v>2017</v>
      </c>
      <c r="B30" s="34">
        <v>2</v>
      </c>
      <c r="C30" s="34" t="s">
        <v>40</v>
      </c>
      <c r="D30" s="34">
        <v>4</v>
      </c>
      <c r="E30" s="34" t="s">
        <v>172</v>
      </c>
      <c r="F30" s="34" t="s">
        <v>108</v>
      </c>
      <c r="G30" s="35">
        <v>12.2</v>
      </c>
      <c r="H30" s="34" t="s">
        <v>103</v>
      </c>
    </row>
    <row r="31" spans="1:8" ht="13.35" customHeight="1">
      <c r="A31" s="34">
        <v>2017</v>
      </c>
      <c r="B31" s="34">
        <v>2</v>
      </c>
      <c r="C31" s="34" t="s">
        <v>40</v>
      </c>
      <c r="D31" s="34">
        <v>5</v>
      </c>
      <c r="E31" s="34" t="s">
        <v>173</v>
      </c>
      <c r="F31" s="34" t="s">
        <v>108</v>
      </c>
      <c r="G31" s="35">
        <v>0</v>
      </c>
      <c r="H31" s="34" t="s">
        <v>103</v>
      </c>
    </row>
    <row r="32" spans="1:8" ht="13.35" customHeight="1">
      <c r="A32" s="34">
        <v>2018</v>
      </c>
      <c r="B32" s="34">
        <v>2</v>
      </c>
      <c r="C32" s="34" t="s">
        <v>46</v>
      </c>
      <c r="D32" s="34">
        <v>1</v>
      </c>
      <c r="E32" s="34" t="s">
        <v>180</v>
      </c>
      <c r="F32" s="34" t="s">
        <v>102</v>
      </c>
      <c r="G32" s="35">
        <v>15.63</v>
      </c>
      <c r="H32" s="34" t="s">
        <v>103</v>
      </c>
    </row>
    <row r="33" spans="1:8" ht="13.35" customHeight="1">
      <c r="A33" s="34">
        <v>2018</v>
      </c>
      <c r="B33" s="34">
        <v>2</v>
      </c>
      <c r="C33" s="34" t="s">
        <v>46</v>
      </c>
      <c r="D33" s="34">
        <v>2</v>
      </c>
      <c r="E33" s="34" t="s">
        <v>181</v>
      </c>
      <c r="F33" s="34" t="s">
        <v>102</v>
      </c>
      <c r="G33" s="35">
        <v>50</v>
      </c>
      <c r="H33" s="34" t="s">
        <v>103</v>
      </c>
    </row>
    <row r="34" spans="1:8" ht="13.35" customHeight="1">
      <c r="A34" s="34">
        <v>2018</v>
      </c>
      <c r="B34" s="34">
        <v>2</v>
      </c>
      <c r="C34" s="34" t="s">
        <v>46</v>
      </c>
      <c r="D34" s="34">
        <v>3</v>
      </c>
      <c r="E34" s="34" t="s">
        <v>182</v>
      </c>
      <c r="F34" s="34" t="s">
        <v>106</v>
      </c>
      <c r="G34" s="35">
        <v>25</v>
      </c>
      <c r="H34" s="34" t="s">
        <v>103</v>
      </c>
    </row>
    <row r="35" spans="1:8" ht="13.35" customHeight="1">
      <c r="A35" s="34">
        <v>2018</v>
      </c>
      <c r="B35" s="34">
        <v>2</v>
      </c>
      <c r="C35" s="34" t="s">
        <v>46</v>
      </c>
      <c r="D35" s="34">
        <v>4</v>
      </c>
      <c r="E35" s="34" t="s">
        <v>183</v>
      </c>
      <c r="F35" s="34" t="s">
        <v>108</v>
      </c>
      <c r="G35" s="35">
        <v>9.3800000000000008</v>
      </c>
      <c r="H35" s="34" t="s">
        <v>103</v>
      </c>
    </row>
    <row r="36" spans="1:8" ht="13.35" customHeight="1">
      <c r="A36" s="34">
        <v>2018</v>
      </c>
      <c r="B36" s="34">
        <v>2</v>
      </c>
      <c r="C36" s="34" t="s">
        <v>46</v>
      </c>
      <c r="D36" s="34">
        <v>5</v>
      </c>
      <c r="E36" s="34" t="s">
        <v>184</v>
      </c>
      <c r="F36" s="34" t="s">
        <v>108</v>
      </c>
      <c r="G36" s="35">
        <v>0</v>
      </c>
      <c r="H36" s="34" t="s">
        <v>103</v>
      </c>
    </row>
    <row r="37" spans="1:8" ht="13.35" customHeight="1">
      <c r="A37" s="34">
        <v>2019</v>
      </c>
      <c r="B37" s="34">
        <v>2</v>
      </c>
      <c r="C37" s="34" t="s">
        <v>52</v>
      </c>
      <c r="D37" s="34">
        <v>1</v>
      </c>
      <c r="E37" s="34" t="s">
        <v>191</v>
      </c>
      <c r="F37" s="34" t="s">
        <v>102</v>
      </c>
      <c r="G37" s="35">
        <v>23.33</v>
      </c>
      <c r="H37" s="34" t="s">
        <v>103</v>
      </c>
    </row>
    <row r="38" spans="1:8" ht="13.35" customHeight="1">
      <c r="A38" s="34">
        <v>2019</v>
      </c>
      <c r="B38" s="34">
        <v>2</v>
      </c>
      <c r="C38" s="34" t="s">
        <v>52</v>
      </c>
      <c r="D38" s="34">
        <v>2</v>
      </c>
      <c r="E38" s="34" t="s">
        <v>192</v>
      </c>
      <c r="F38" s="34" t="s">
        <v>102</v>
      </c>
      <c r="G38" s="35">
        <v>53.33</v>
      </c>
      <c r="H38" s="34" t="s">
        <v>103</v>
      </c>
    </row>
    <row r="39" spans="1:8" ht="13.35" customHeight="1">
      <c r="A39" s="34">
        <v>2019</v>
      </c>
      <c r="B39" s="34">
        <v>2</v>
      </c>
      <c r="C39" s="34" t="s">
        <v>52</v>
      </c>
      <c r="D39" s="34">
        <v>3</v>
      </c>
      <c r="E39" s="34" t="s">
        <v>193</v>
      </c>
      <c r="F39" s="34" t="s">
        <v>106</v>
      </c>
      <c r="G39" s="35">
        <v>13.33</v>
      </c>
      <c r="H39" s="34" t="s">
        <v>103</v>
      </c>
    </row>
    <row r="40" spans="1:8" ht="13.35" customHeight="1">
      <c r="A40" s="34">
        <v>2019</v>
      </c>
      <c r="B40" s="34">
        <v>2</v>
      </c>
      <c r="C40" s="34" t="s">
        <v>52</v>
      </c>
      <c r="D40" s="34">
        <v>4</v>
      </c>
      <c r="E40" s="34" t="s">
        <v>194</v>
      </c>
      <c r="F40" s="34" t="s">
        <v>108</v>
      </c>
      <c r="G40" s="35">
        <v>10</v>
      </c>
      <c r="H40" s="34" t="s">
        <v>103</v>
      </c>
    </row>
    <row r="41" spans="1:8" ht="13.35" customHeight="1">
      <c r="A41" s="34">
        <v>2019</v>
      </c>
      <c r="B41" s="34">
        <v>2</v>
      </c>
      <c r="C41" s="34" t="s">
        <v>52</v>
      </c>
      <c r="D41" s="34">
        <v>5</v>
      </c>
      <c r="E41" s="34" t="s">
        <v>195</v>
      </c>
      <c r="F41" s="34" t="s">
        <v>108</v>
      </c>
      <c r="G41" s="35">
        <v>0</v>
      </c>
      <c r="H41" s="34" t="s">
        <v>103</v>
      </c>
    </row>
    <row r="42" spans="1:8" ht="13.35" customHeight="1">
      <c r="A42" s="34">
        <v>2020</v>
      </c>
      <c r="B42" s="34">
        <v>2</v>
      </c>
      <c r="C42" s="34" t="s">
        <v>58</v>
      </c>
      <c r="D42" s="34">
        <v>1</v>
      </c>
      <c r="E42" s="34" t="s">
        <v>202</v>
      </c>
      <c r="F42" s="34" t="s">
        <v>102</v>
      </c>
      <c r="G42" s="35">
        <v>7.32</v>
      </c>
      <c r="H42" s="34" t="s">
        <v>103</v>
      </c>
    </row>
    <row r="43" spans="1:8" ht="13.35" customHeight="1">
      <c r="A43" s="34">
        <v>2020</v>
      </c>
      <c r="B43" s="34">
        <v>2</v>
      </c>
      <c r="C43" s="34" t="s">
        <v>58</v>
      </c>
      <c r="D43" s="34">
        <v>2</v>
      </c>
      <c r="E43" s="34" t="s">
        <v>203</v>
      </c>
      <c r="F43" s="34" t="s">
        <v>102</v>
      </c>
      <c r="G43" s="35">
        <v>41.46</v>
      </c>
      <c r="H43" s="34" t="s">
        <v>103</v>
      </c>
    </row>
    <row r="44" spans="1:8" ht="13.35" customHeight="1">
      <c r="A44" s="34">
        <v>2020</v>
      </c>
      <c r="B44" s="34">
        <v>2</v>
      </c>
      <c r="C44" s="34" t="s">
        <v>58</v>
      </c>
      <c r="D44" s="34">
        <v>3</v>
      </c>
      <c r="E44" s="34" t="s">
        <v>204</v>
      </c>
      <c r="F44" s="34" t="s">
        <v>106</v>
      </c>
      <c r="G44" s="35">
        <v>34.15</v>
      </c>
      <c r="H44" s="34" t="s">
        <v>103</v>
      </c>
    </row>
    <row r="45" spans="1:8" ht="13.35" customHeight="1">
      <c r="A45" s="34">
        <v>2020</v>
      </c>
      <c r="B45" s="34">
        <v>2</v>
      </c>
      <c r="C45" s="34" t="s">
        <v>58</v>
      </c>
      <c r="D45" s="34">
        <v>4</v>
      </c>
      <c r="E45" s="34" t="s">
        <v>205</v>
      </c>
      <c r="F45" s="34" t="s">
        <v>108</v>
      </c>
      <c r="G45" s="35">
        <v>14.63</v>
      </c>
      <c r="H45" s="34" t="s">
        <v>103</v>
      </c>
    </row>
    <row r="46" spans="1:8" ht="13.35" customHeight="1">
      <c r="A46" s="34">
        <v>2020</v>
      </c>
      <c r="B46" s="34">
        <v>2</v>
      </c>
      <c r="C46" s="34" t="s">
        <v>58</v>
      </c>
      <c r="D46" s="34">
        <v>5</v>
      </c>
      <c r="E46" s="34" t="s">
        <v>206</v>
      </c>
      <c r="F46" s="34" t="s">
        <v>108</v>
      </c>
      <c r="G46" s="35">
        <v>2.44</v>
      </c>
      <c r="H46" s="34" t="s">
        <v>103</v>
      </c>
    </row>
    <row r="47" spans="1:8" ht="13.35" customHeight="1">
      <c r="A47" s="34">
        <v>2021</v>
      </c>
      <c r="B47" s="34">
        <v>2</v>
      </c>
      <c r="C47" s="34" t="s">
        <v>64</v>
      </c>
      <c r="D47" s="34">
        <v>1</v>
      </c>
      <c r="E47" s="34" t="s">
        <v>213</v>
      </c>
      <c r="F47" s="34" t="s">
        <v>102</v>
      </c>
      <c r="G47" s="35">
        <v>17.5</v>
      </c>
      <c r="H47" s="34" t="s">
        <v>103</v>
      </c>
    </row>
    <row r="48" spans="1:8" ht="13.35" customHeight="1">
      <c r="A48" s="34">
        <v>2021</v>
      </c>
      <c r="B48" s="34">
        <v>2</v>
      </c>
      <c r="C48" s="34" t="s">
        <v>64</v>
      </c>
      <c r="D48" s="34">
        <v>2</v>
      </c>
      <c r="E48" s="34" t="s">
        <v>214</v>
      </c>
      <c r="F48" s="34" t="s">
        <v>102</v>
      </c>
      <c r="G48" s="35">
        <v>27.5</v>
      </c>
      <c r="H48" s="34" t="s">
        <v>103</v>
      </c>
    </row>
    <row r="49" spans="1:8" ht="13.35" customHeight="1">
      <c r="A49" s="34">
        <v>2021</v>
      </c>
      <c r="B49" s="34">
        <v>2</v>
      </c>
      <c r="C49" s="34" t="s">
        <v>64</v>
      </c>
      <c r="D49" s="34">
        <v>3</v>
      </c>
      <c r="E49" s="34" t="s">
        <v>215</v>
      </c>
      <c r="F49" s="34" t="s">
        <v>106</v>
      </c>
      <c r="G49" s="35">
        <v>37.5</v>
      </c>
      <c r="H49" s="34" t="s">
        <v>103</v>
      </c>
    </row>
    <row r="50" spans="1:8" ht="13.35" customHeight="1">
      <c r="A50" s="34">
        <v>2021</v>
      </c>
      <c r="B50" s="34">
        <v>2</v>
      </c>
      <c r="C50" s="34" t="s">
        <v>64</v>
      </c>
      <c r="D50" s="34">
        <v>4</v>
      </c>
      <c r="E50" s="34" t="s">
        <v>216</v>
      </c>
      <c r="F50" s="34" t="s">
        <v>108</v>
      </c>
      <c r="G50" s="35">
        <v>10</v>
      </c>
      <c r="H50" s="34" t="s">
        <v>103</v>
      </c>
    </row>
    <row r="51" spans="1:8" ht="13.35" customHeight="1">
      <c r="A51" s="34">
        <v>2021</v>
      </c>
      <c r="B51" s="34">
        <v>2</v>
      </c>
      <c r="C51" s="34" t="s">
        <v>64</v>
      </c>
      <c r="D51" s="34">
        <v>5</v>
      </c>
      <c r="E51" s="34" t="s">
        <v>217</v>
      </c>
      <c r="F51" s="34" t="s">
        <v>108</v>
      </c>
      <c r="G51" s="35">
        <v>7.5</v>
      </c>
      <c r="H51" s="34" t="s">
        <v>103</v>
      </c>
    </row>
    <row r="52" spans="1:8" ht="13.35" customHeight="1">
      <c r="A52" s="34">
        <v>2022</v>
      </c>
      <c r="B52" s="34">
        <v>2</v>
      </c>
      <c r="C52" s="34" t="s">
        <v>70</v>
      </c>
      <c r="D52" s="34">
        <v>1</v>
      </c>
      <c r="E52" s="34" t="s">
        <v>224</v>
      </c>
      <c r="F52" s="34" t="s">
        <v>102</v>
      </c>
      <c r="G52" s="35">
        <v>11.1</v>
      </c>
      <c r="H52" s="34" t="s">
        <v>103</v>
      </c>
    </row>
    <row r="53" spans="1:8" ht="13.35" customHeight="1">
      <c r="A53" s="34">
        <v>2022</v>
      </c>
      <c r="B53" s="34">
        <v>2</v>
      </c>
      <c r="C53" s="34" t="s">
        <v>70</v>
      </c>
      <c r="D53" s="34">
        <v>2</v>
      </c>
      <c r="E53" s="34" t="s">
        <v>225</v>
      </c>
      <c r="F53" s="34" t="s">
        <v>102</v>
      </c>
      <c r="G53" s="35">
        <v>44.4</v>
      </c>
      <c r="H53" s="34" t="s">
        <v>103</v>
      </c>
    </row>
    <row r="54" spans="1:8" ht="13.35" customHeight="1">
      <c r="A54" s="34">
        <v>2022</v>
      </c>
      <c r="B54" s="34">
        <v>2</v>
      </c>
      <c r="C54" s="34" t="s">
        <v>70</v>
      </c>
      <c r="D54" s="34">
        <v>3</v>
      </c>
      <c r="E54" s="34" t="s">
        <v>226</v>
      </c>
      <c r="F54" s="34" t="s">
        <v>106</v>
      </c>
      <c r="G54" s="35">
        <v>36.1</v>
      </c>
      <c r="H54" s="34" t="s">
        <v>103</v>
      </c>
    </row>
    <row r="55" spans="1:8" ht="13.35" customHeight="1">
      <c r="A55" s="34">
        <v>2022</v>
      </c>
      <c r="B55" s="34">
        <v>2</v>
      </c>
      <c r="C55" s="34" t="s">
        <v>70</v>
      </c>
      <c r="D55" s="34">
        <v>4</v>
      </c>
      <c r="E55" s="34" t="s">
        <v>227</v>
      </c>
      <c r="F55" s="34" t="s">
        <v>108</v>
      </c>
      <c r="G55" s="35">
        <v>5.6</v>
      </c>
      <c r="H55" s="34" t="s">
        <v>103</v>
      </c>
    </row>
    <row r="56" spans="1:8" ht="13.35" customHeight="1">
      <c r="A56" s="34">
        <v>2022</v>
      </c>
      <c r="B56" s="34">
        <v>2</v>
      </c>
      <c r="C56" s="34" t="s">
        <v>70</v>
      </c>
      <c r="D56" s="34">
        <v>5</v>
      </c>
      <c r="E56" s="34" t="s">
        <v>228</v>
      </c>
      <c r="F56" s="34" t="s">
        <v>108</v>
      </c>
      <c r="G56" s="35">
        <v>2.8</v>
      </c>
      <c r="H56" s="34" t="s">
        <v>103</v>
      </c>
    </row>
    <row r="57" spans="1:8" ht="13.35" customHeight="1">
      <c r="A57" s="34">
        <v>2023</v>
      </c>
      <c r="B57" s="34">
        <v>2</v>
      </c>
      <c r="C57" s="34" t="s">
        <v>76</v>
      </c>
      <c r="D57" s="34">
        <v>1</v>
      </c>
      <c r="E57" s="34" t="s">
        <v>235</v>
      </c>
      <c r="F57" s="34" t="s">
        <v>102</v>
      </c>
      <c r="G57" s="35">
        <v>16.7</v>
      </c>
      <c r="H57" s="34" t="s">
        <v>103</v>
      </c>
    </row>
    <row r="58" spans="1:8" ht="13.35" customHeight="1">
      <c r="A58" s="34">
        <v>2023</v>
      </c>
      <c r="B58" s="34">
        <v>2</v>
      </c>
      <c r="C58" s="34" t="s">
        <v>76</v>
      </c>
      <c r="D58" s="34">
        <v>2</v>
      </c>
      <c r="E58" s="34" t="s">
        <v>236</v>
      </c>
      <c r="F58" s="34" t="s">
        <v>102</v>
      </c>
      <c r="G58" s="35">
        <v>58.3</v>
      </c>
      <c r="H58" s="34" t="s">
        <v>103</v>
      </c>
    </row>
    <row r="59" spans="1:8" ht="13.35" customHeight="1">
      <c r="A59" s="34">
        <v>2023</v>
      </c>
      <c r="B59" s="34">
        <v>2</v>
      </c>
      <c r="C59" s="34" t="s">
        <v>76</v>
      </c>
      <c r="D59" s="34">
        <v>3</v>
      </c>
      <c r="E59" s="34" t="s">
        <v>237</v>
      </c>
      <c r="F59" s="34" t="s">
        <v>106</v>
      </c>
      <c r="G59" s="35">
        <v>11.1</v>
      </c>
      <c r="H59" s="34" t="s">
        <v>103</v>
      </c>
    </row>
    <row r="60" spans="1:8" ht="13.35" customHeight="1">
      <c r="A60" s="34">
        <v>2023</v>
      </c>
      <c r="B60" s="34">
        <v>2</v>
      </c>
      <c r="C60" s="34" t="s">
        <v>76</v>
      </c>
      <c r="D60" s="34">
        <v>4</v>
      </c>
      <c r="E60" s="34" t="s">
        <v>238</v>
      </c>
      <c r="F60" s="34" t="s">
        <v>108</v>
      </c>
      <c r="G60" s="35">
        <v>13.9</v>
      </c>
      <c r="H60" s="34" t="s">
        <v>103</v>
      </c>
    </row>
    <row r="61" spans="1:8" ht="13.35" customHeight="1">
      <c r="A61" s="34">
        <v>2023</v>
      </c>
      <c r="B61" s="34">
        <v>2</v>
      </c>
      <c r="C61" s="34" t="s">
        <v>76</v>
      </c>
      <c r="D61" s="34">
        <v>5</v>
      </c>
      <c r="E61" s="34" t="s">
        <v>239</v>
      </c>
      <c r="F61" s="34" t="s">
        <v>108</v>
      </c>
      <c r="G61" s="35">
        <v>0</v>
      </c>
      <c r="H61" s="34" t="s">
        <v>103</v>
      </c>
    </row>
    <row r="62" spans="1:8" ht="13.35" customHeight="1">
      <c r="A62" s="34">
        <v>2025</v>
      </c>
      <c r="B62" s="34">
        <v>2</v>
      </c>
      <c r="C62" s="34" t="s">
        <v>88</v>
      </c>
      <c r="D62" s="34">
        <v>1</v>
      </c>
      <c r="E62" s="34" t="s">
        <v>252</v>
      </c>
      <c r="F62" s="34" t="s">
        <v>102</v>
      </c>
      <c r="G62" s="35">
        <v>13.5</v>
      </c>
      <c r="H62" s="34" t="s">
        <v>103</v>
      </c>
    </row>
    <row r="63" spans="1:8" ht="13.35" customHeight="1">
      <c r="A63" s="34">
        <v>2025</v>
      </c>
      <c r="B63" s="34">
        <v>2</v>
      </c>
      <c r="C63" s="34" t="s">
        <v>88</v>
      </c>
      <c r="D63" s="34">
        <v>2</v>
      </c>
      <c r="E63" s="34" t="s">
        <v>253</v>
      </c>
      <c r="F63" s="34" t="s">
        <v>102</v>
      </c>
      <c r="G63" s="35">
        <v>51.9</v>
      </c>
      <c r="H63" s="34" t="s">
        <v>103</v>
      </c>
    </row>
    <row r="64" spans="1:8" ht="13.35" customHeight="1">
      <c r="A64" s="34">
        <v>2025</v>
      </c>
      <c r="B64" s="34">
        <v>2</v>
      </c>
      <c r="C64" s="34" t="s">
        <v>88</v>
      </c>
      <c r="D64" s="34">
        <v>3</v>
      </c>
      <c r="E64" s="34" t="s">
        <v>254</v>
      </c>
      <c r="F64" s="34" t="s">
        <v>106</v>
      </c>
      <c r="G64" s="35">
        <v>25</v>
      </c>
      <c r="H64" s="34" t="s">
        <v>103</v>
      </c>
    </row>
    <row r="65" spans="1:8" ht="13.35" customHeight="1">
      <c r="A65" s="34">
        <v>2025</v>
      </c>
      <c r="B65" s="34">
        <v>2</v>
      </c>
      <c r="C65" s="34" t="s">
        <v>88</v>
      </c>
      <c r="D65" s="34">
        <v>4</v>
      </c>
      <c r="E65" s="34" t="s">
        <v>255</v>
      </c>
      <c r="F65" s="34" t="s">
        <v>108</v>
      </c>
      <c r="G65" s="35">
        <v>9.6</v>
      </c>
      <c r="H65" s="34" t="s">
        <v>103</v>
      </c>
    </row>
    <row r="66" spans="1:8" ht="13.35" customHeight="1">
      <c r="A66" s="34">
        <v>2025</v>
      </c>
      <c r="B66" s="34">
        <v>2</v>
      </c>
      <c r="C66" s="34" t="s">
        <v>88</v>
      </c>
      <c r="D66" s="34">
        <v>5</v>
      </c>
      <c r="E66" s="34" t="s">
        <v>256</v>
      </c>
      <c r="F66" s="34" t="s">
        <v>108</v>
      </c>
      <c r="G66" s="35">
        <v>0</v>
      </c>
      <c r="H66" s="34" t="s">
        <v>103</v>
      </c>
    </row>
    <row r="67" spans="1:8" ht="13.35" customHeight="1">
      <c r="A67" s="34">
        <v>2026</v>
      </c>
      <c r="B67" s="34">
        <v>2</v>
      </c>
      <c r="C67" s="34" t="s">
        <v>94</v>
      </c>
      <c r="D67" s="34">
        <v>1</v>
      </c>
      <c r="E67" s="34" t="s">
        <v>263</v>
      </c>
      <c r="F67" s="34" t="s">
        <v>102</v>
      </c>
      <c r="G67" s="35">
        <v>21</v>
      </c>
      <c r="H67" s="34" t="s">
        <v>103</v>
      </c>
    </row>
    <row r="68" spans="1:8" ht="13.35" customHeight="1">
      <c r="A68" s="34">
        <v>2026</v>
      </c>
      <c r="B68" s="34">
        <v>2</v>
      </c>
      <c r="C68" s="34" t="s">
        <v>94</v>
      </c>
      <c r="D68" s="34">
        <v>2</v>
      </c>
      <c r="E68" s="34" t="s">
        <v>264</v>
      </c>
      <c r="F68" s="34" t="s">
        <v>102</v>
      </c>
      <c r="G68" s="35">
        <v>51</v>
      </c>
      <c r="H68" s="34" t="s">
        <v>103</v>
      </c>
    </row>
    <row r="69" spans="1:8" ht="13.35" customHeight="1">
      <c r="A69" s="34">
        <v>2026</v>
      </c>
      <c r="B69" s="34">
        <v>2</v>
      </c>
      <c r="C69" s="34" t="s">
        <v>94</v>
      </c>
      <c r="D69" s="34">
        <v>3</v>
      </c>
      <c r="E69" s="34" t="s">
        <v>265</v>
      </c>
      <c r="F69" s="34" t="s">
        <v>106</v>
      </c>
      <c r="G69" s="35">
        <v>22</v>
      </c>
      <c r="H69" s="34" t="s">
        <v>103</v>
      </c>
    </row>
    <row r="70" spans="1:8" ht="13.35" customHeight="1">
      <c r="A70" s="34">
        <v>2026</v>
      </c>
      <c r="B70" s="34">
        <v>2</v>
      </c>
      <c r="C70" s="34" t="s">
        <v>94</v>
      </c>
      <c r="D70" s="34">
        <v>4</v>
      </c>
      <c r="E70" s="34" t="s">
        <v>266</v>
      </c>
      <c r="F70" s="34" t="s">
        <v>108</v>
      </c>
      <c r="G70" s="35">
        <v>6</v>
      </c>
      <c r="H70" s="34" t="s">
        <v>103</v>
      </c>
    </row>
    <row r="71" spans="1:8" ht="13.35" customHeight="1">
      <c r="A71" s="34">
        <v>2026</v>
      </c>
      <c r="B71" s="34">
        <v>2</v>
      </c>
      <c r="C71" s="34" t="s">
        <v>94</v>
      </c>
      <c r="D71" s="34">
        <v>5</v>
      </c>
      <c r="E71" s="34" t="s">
        <v>267</v>
      </c>
      <c r="F71" s="34" t="s">
        <v>108</v>
      </c>
      <c r="G71" s="35">
        <v>0</v>
      </c>
      <c r="H71" s="34" t="s">
        <v>103</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1914-1CD3-47B8-AC5C-8C17DF8E0FB9}">
  <dimension ref="A1:H76"/>
  <sheetViews>
    <sheetView workbookViewId="0">
      <selection activeCell="C20" sqref="C20"/>
    </sheetView>
  </sheetViews>
  <sheetFormatPr defaultColWidth="8.625" defaultRowHeight="15"/>
  <cols>
    <col min="1" max="1" width="10" style="1" customWidth="1"/>
    <col min="2" max="2" width="12.25" style="1" customWidth="1"/>
    <col min="3" max="3" width="76.375" style="1" bestFit="1" customWidth="1"/>
    <col min="4" max="4" width="14" style="1" customWidth="1"/>
    <col min="5" max="5" width="30" style="1" customWidth="1"/>
    <col min="6" max="6" width="17.125" style="1" customWidth="1"/>
    <col min="7" max="8" width="10" style="1" customWidth="1"/>
    <col min="9" max="16384" width="8.625" style="1"/>
  </cols>
  <sheetData>
    <row r="1" spans="1:8">
      <c r="A1" s="53" t="s">
        <v>2</v>
      </c>
      <c r="B1" s="53" t="s">
        <v>3</v>
      </c>
      <c r="C1" s="53" t="s">
        <v>305</v>
      </c>
      <c r="D1" s="53" t="s">
        <v>98</v>
      </c>
      <c r="E1" s="53" t="s">
        <v>99</v>
      </c>
      <c r="F1" s="53" t="s">
        <v>306</v>
      </c>
      <c r="G1" s="53" t="s">
        <v>1</v>
      </c>
      <c r="H1" s="53" t="s">
        <v>100</v>
      </c>
    </row>
    <row r="2" spans="1:8" ht="13.35" customHeight="1">
      <c r="A2" s="34">
        <v>2012</v>
      </c>
      <c r="B2" s="34">
        <v>3</v>
      </c>
      <c r="C2" s="34" t="s">
        <v>12</v>
      </c>
      <c r="D2" s="34">
        <v>1</v>
      </c>
      <c r="E2" s="34" t="s">
        <v>115</v>
      </c>
      <c r="F2" s="34" t="s">
        <v>102</v>
      </c>
      <c r="G2" s="35">
        <v>42.86</v>
      </c>
      <c r="H2" s="34" t="s">
        <v>103</v>
      </c>
    </row>
    <row r="3" spans="1:8" ht="13.35" customHeight="1">
      <c r="A3" s="34">
        <v>2012</v>
      </c>
      <c r="B3" s="34">
        <v>3</v>
      </c>
      <c r="C3" s="34" t="s">
        <v>12</v>
      </c>
      <c r="D3" s="34">
        <v>2</v>
      </c>
      <c r="E3" s="34" t="s">
        <v>116</v>
      </c>
      <c r="F3" s="34" t="s">
        <v>102</v>
      </c>
      <c r="G3" s="35">
        <v>14.29</v>
      </c>
      <c r="H3" s="34" t="s">
        <v>103</v>
      </c>
    </row>
    <row r="4" spans="1:8" ht="13.35" customHeight="1">
      <c r="A4" s="34">
        <v>2012</v>
      </c>
      <c r="B4" s="34">
        <v>3</v>
      </c>
      <c r="C4" s="34" t="s">
        <v>12</v>
      </c>
      <c r="D4" s="34">
        <v>3</v>
      </c>
      <c r="E4" s="34" t="s">
        <v>117</v>
      </c>
      <c r="F4" s="34" t="s">
        <v>106</v>
      </c>
      <c r="G4" s="35">
        <v>25</v>
      </c>
      <c r="H4" s="34" t="s">
        <v>103</v>
      </c>
    </row>
    <row r="5" spans="1:8" ht="13.35" customHeight="1">
      <c r="A5" s="34">
        <v>2012</v>
      </c>
      <c r="B5" s="34">
        <v>3</v>
      </c>
      <c r="C5" s="34" t="s">
        <v>12</v>
      </c>
      <c r="D5" s="34">
        <v>4</v>
      </c>
      <c r="E5" s="34" t="s">
        <v>118</v>
      </c>
      <c r="F5" s="34" t="s">
        <v>108</v>
      </c>
      <c r="G5" s="35">
        <v>10.71</v>
      </c>
      <c r="H5" s="34" t="s">
        <v>103</v>
      </c>
    </row>
    <row r="6" spans="1:8" ht="13.35" customHeight="1">
      <c r="A6" s="34">
        <v>2012</v>
      </c>
      <c r="B6" s="34">
        <v>3</v>
      </c>
      <c r="C6" s="34" t="s">
        <v>12</v>
      </c>
      <c r="D6" s="34">
        <v>5</v>
      </c>
      <c r="E6" s="34" t="s">
        <v>119</v>
      </c>
      <c r="F6" s="34" t="s">
        <v>108</v>
      </c>
      <c r="G6" s="35">
        <v>7.14</v>
      </c>
      <c r="H6" s="34" t="s">
        <v>103</v>
      </c>
    </row>
    <row r="7" spans="1:8" ht="13.35" customHeight="1">
      <c r="A7" s="34">
        <v>2013</v>
      </c>
      <c r="B7" s="34">
        <v>3</v>
      </c>
      <c r="C7" s="34" t="s">
        <v>20</v>
      </c>
      <c r="D7" s="34">
        <v>1</v>
      </c>
      <c r="E7" s="34" t="s">
        <v>130</v>
      </c>
      <c r="F7" s="34" t="s">
        <v>102</v>
      </c>
      <c r="G7" s="35">
        <v>42.86</v>
      </c>
      <c r="H7" s="34" t="s">
        <v>103</v>
      </c>
    </row>
    <row r="8" spans="1:8" ht="13.35" customHeight="1">
      <c r="A8" s="34">
        <v>2013</v>
      </c>
      <c r="B8" s="34">
        <v>3</v>
      </c>
      <c r="C8" s="34" t="s">
        <v>20</v>
      </c>
      <c r="D8" s="34">
        <v>2</v>
      </c>
      <c r="E8" s="34" t="s">
        <v>131</v>
      </c>
      <c r="F8" s="34" t="s">
        <v>102</v>
      </c>
      <c r="G8" s="35">
        <v>25.71</v>
      </c>
      <c r="H8" s="34" t="s">
        <v>103</v>
      </c>
    </row>
    <row r="9" spans="1:8" ht="13.35" customHeight="1">
      <c r="A9" s="34">
        <v>2013</v>
      </c>
      <c r="B9" s="34">
        <v>3</v>
      </c>
      <c r="C9" s="34" t="s">
        <v>20</v>
      </c>
      <c r="D9" s="34">
        <v>3</v>
      </c>
      <c r="E9" s="34" t="s">
        <v>132</v>
      </c>
      <c r="F9" s="34" t="s">
        <v>106</v>
      </c>
      <c r="G9" s="35">
        <v>17.14</v>
      </c>
      <c r="H9" s="34" t="s">
        <v>103</v>
      </c>
    </row>
    <row r="10" spans="1:8" ht="13.35" customHeight="1">
      <c r="A10" s="34">
        <v>2013</v>
      </c>
      <c r="B10" s="34">
        <v>3</v>
      </c>
      <c r="C10" s="34" t="s">
        <v>20</v>
      </c>
      <c r="D10" s="34">
        <v>4</v>
      </c>
      <c r="E10" s="34" t="s">
        <v>133</v>
      </c>
      <c r="F10" s="34" t="s">
        <v>108</v>
      </c>
      <c r="G10" s="35">
        <v>5.71</v>
      </c>
      <c r="H10" s="34" t="s">
        <v>103</v>
      </c>
    </row>
    <row r="11" spans="1:8" ht="13.35" customHeight="1">
      <c r="A11" s="34">
        <v>2013</v>
      </c>
      <c r="B11" s="34">
        <v>3</v>
      </c>
      <c r="C11" s="34" t="s">
        <v>20</v>
      </c>
      <c r="D11" s="34">
        <v>5</v>
      </c>
      <c r="E11" s="34" t="s">
        <v>134</v>
      </c>
      <c r="F11" s="34" t="s">
        <v>108</v>
      </c>
      <c r="G11" s="35">
        <v>8.57</v>
      </c>
      <c r="H11" s="34" t="s">
        <v>103</v>
      </c>
    </row>
    <row r="12" spans="1:8" ht="13.35" customHeight="1">
      <c r="A12" s="34">
        <v>2014</v>
      </c>
      <c r="B12" s="34">
        <v>3</v>
      </c>
      <c r="C12" s="34" t="s">
        <v>26</v>
      </c>
      <c r="D12" s="34">
        <v>1</v>
      </c>
      <c r="E12" s="34" t="s">
        <v>141</v>
      </c>
      <c r="F12" s="34" t="s">
        <v>102</v>
      </c>
      <c r="G12" s="35">
        <v>18.18</v>
      </c>
      <c r="H12" s="34" t="s">
        <v>103</v>
      </c>
    </row>
    <row r="13" spans="1:8" ht="13.35" customHeight="1">
      <c r="A13" s="34">
        <v>2014</v>
      </c>
      <c r="B13" s="34">
        <v>3</v>
      </c>
      <c r="C13" s="34" t="s">
        <v>26</v>
      </c>
      <c r="D13" s="34">
        <v>2</v>
      </c>
      <c r="E13" s="34" t="s">
        <v>142</v>
      </c>
      <c r="F13" s="34" t="s">
        <v>102</v>
      </c>
      <c r="G13" s="35">
        <v>21.21</v>
      </c>
      <c r="H13" s="34" t="s">
        <v>103</v>
      </c>
    </row>
    <row r="14" spans="1:8" ht="13.35" customHeight="1">
      <c r="A14" s="34">
        <v>2014</v>
      </c>
      <c r="B14" s="34">
        <v>3</v>
      </c>
      <c r="C14" s="34" t="s">
        <v>26</v>
      </c>
      <c r="D14" s="34">
        <v>3</v>
      </c>
      <c r="E14" s="34" t="s">
        <v>143</v>
      </c>
      <c r="F14" s="34" t="s">
        <v>106</v>
      </c>
      <c r="G14" s="35">
        <v>30.3</v>
      </c>
      <c r="H14" s="34" t="s">
        <v>103</v>
      </c>
    </row>
    <row r="15" spans="1:8" ht="13.35" customHeight="1">
      <c r="A15" s="34">
        <v>2014</v>
      </c>
      <c r="B15" s="34">
        <v>3</v>
      </c>
      <c r="C15" s="34" t="s">
        <v>26</v>
      </c>
      <c r="D15" s="34">
        <v>4</v>
      </c>
      <c r="E15" s="34" t="s">
        <v>144</v>
      </c>
      <c r="F15" s="34" t="s">
        <v>108</v>
      </c>
      <c r="G15" s="35">
        <v>18.18</v>
      </c>
      <c r="H15" s="34" t="s">
        <v>103</v>
      </c>
    </row>
    <row r="16" spans="1:8" ht="13.35" customHeight="1">
      <c r="A16" s="34">
        <v>2014</v>
      </c>
      <c r="B16" s="34">
        <v>3</v>
      </c>
      <c r="C16" s="34" t="s">
        <v>26</v>
      </c>
      <c r="D16" s="34">
        <v>5</v>
      </c>
      <c r="E16" s="34" t="s">
        <v>145</v>
      </c>
      <c r="F16" s="34" t="s">
        <v>108</v>
      </c>
      <c r="G16" s="35">
        <v>12.12</v>
      </c>
      <c r="H16" s="34" t="s">
        <v>103</v>
      </c>
    </row>
    <row r="17" spans="1:8" ht="13.35" customHeight="1">
      <c r="A17" s="34">
        <v>2015</v>
      </c>
      <c r="B17" s="34">
        <v>3</v>
      </c>
      <c r="C17" s="34" t="s">
        <v>31</v>
      </c>
      <c r="D17" s="34">
        <v>1</v>
      </c>
      <c r="E17" s="34" t="s">
        <v>152</v>
      </c>
      <c r="F17" s="34" t="s">
        <v>102</v>
      </c>
      <c r="G17" s="35">
        <v>32</v>
      </c>
      <c r="H17" s="34" t="s">
        <v>103</v>
      </c>
    </row>
    <row r="18" spans="1:8" ht="13.35" customHeight="1">
      <c r="A18" s="34">
        <v>2015</v>
      </c>
      <c r="B18" s="34">
        <v>3</v>
      </c>
      <c r="C18" s="34" t="s">
        <v>31</v>
      </c>
      <c r="D18" s="34">
        <v>2</v>
      </c>
      <c r="E18" s="34" t="s">
        <v>153</v>
      </c>
      <c r="F18" s="34" t="s">
        <v>102</v>
      </c>
      <c r="G18" s="35">
        <v>20</v>
      </c>
      <c r="H18" s="34" t="s">
        <v>103</v>
      </c>
    </row>
    <row r="19" spans="1:8" ht="13.35" customHeight="1">
      <c r="A19" s="34">
        <v>2015</v>
      </c>
      <c r="B19" s="34">
        <v>3</v>
      </c>
      <c r="C19" s="34" t="s">
        <v>31</v>
      </c>
      <c r="D19" s="34">
        <v>3</v>
      </c>
      <c r="E19" s="34" t="s">
        <v>154</v>
      </c>
      <c r="F19" s="34" t="s">
        <v>106</v>
      </c>
      <c r="G19" s="35">
        <v>16</v>
      </c>
      <c r="H19" s="34" t="s">
        <v>103</v>
      </c>
    </row>
    <row r="20" spans="1:8" ht="13.35" customHeight="1">
      <c r="A20" s="34">
        <v>2015</v>
      </c>
      <c r="B20" s="34">
        <v>3</v>
      </c>
      <c r="C20" s="34" t="s">
        <v>31</v>
      </c>
      <c r="D20" s="34">
        <v>4</v>
      </c>
      <c r="E20" s="34" t="s">
        <v>155</v>
      </c>
      <c r="F20" s="34" t="s">
        <v>108</v>
      </c>
      <c r="G20" s="35">
        <v>16</v>
      </c>
      <c r="H20" s="34" t="s">
        <v>103</v>
      </c>
    </row>
    <row r="21" spans="1:8" ht="13.35" customHeight="1">
      <c r="A21" s="34">
        <v>2015</v>
      </c>
      <c r="B21" s="34">
        <v>3</v>
      </c>
      <c r="C21" s="34" t="s">
        <v>31</v>
      </c>
      <c r="D21" s="34">
        <v>5</v>
      </c>
      <c r="E21" s="34" t="s">
        <v>156</v>
      </c>
      <c r="F21" s="34" t="s">
        <v>108</v>
      </c>
      <c r="G21" s="35">
        <v>16</v>
      </c>
      <c r="H21" s="34" t="s">
        <v>103</v>
      </c>
    </row>
    <row r="22" spans="1:8" ht="13.35" customHeight="1">
      <c r="A22" s="34">
        <v>2016</v>
      </c>
      <c r="B22" s="34">
        <v>3</v>
      </c>
      <c r="C22" s="34" t="s">
        <v>35</v>
      </c>
      <c r="D22" s="34">
        <v>1</v>
      </c>
      <c r="E22" s="34" t="s">
        <v>163</v>
      </c>
      <c r="F22" s="34" t="s">
        <v>102</v>
      </c>
      <c r="G22" s="35">
        <v>25.81</v>
      </c>
      <c r="H22" s="34" t="s">
        <v>103</v>
      </c>
    </row>
    <row r="23" spans="1:8" ht="13.35" customHeight="1">
      <c r="A23" s="34">
        <v>2016</v>
      </c>
      <c r="B23" s="34">
        <v>3</v>
      </c>
      <c r="C23" s="34" t="s">
        <v>35</v>
      </c>
      <c r="D23" s="34">
        <v>2</v>
      </c>
      <c r="E23" s="34" t="s">
        <v>164</v>
      </c>
      <c r="F23" s="34" t="s">
        <v>102</v>
      </c>
      <c r="G23" s="35">
        <v>19.350000000000001</v>
      </c>
      <c r="H23" s="34" t="s">
        <v>103</v>
      </c>
    </row>
    <row r="24" spans="1:8" ht="13.35" customHeight="1">
      <c r="A24" s="34">
        <v>2016</v>
      </c>
      <c r="B24" s="34">
        <v>3</v>
      </c>
      <c r="C24" s="34" t="s">
        <v>35</v>
      </c>
      <c r="D24" s="34">
        <v>3</v>
      </c>
      <c r="E24" s="34" t="s">
        <v>165</v>
      </c>
      <c r="F24" s="34" t="s">
        <v>106</v>
      </c>
      <c r="G24" s="35">
        <v>32.26</v>
      </c>
      <c r="H24" s="34" t="s">
        <v>103</v>
      </c>
    </row>
    <row r="25" spans="1:8" ht="13.35" customHeight="1">
      <c r="A25" s="34">
        <v>2016</v>
      </c>
      <c r="B25" s="34">
        <v>3</v>
      </c>
      <c r="C25" s="34" t="s">
        <v>35</v>
      </c>
      <c r="D25" s="34">
        <v>4</v>
      </c>
      <c r="E25" s="34" t="s">
        <v>166</v>
      </c>
      <c r="F25" s="34" t="s">
        <v>108</v>
      </c>
      <c r="G25" s="35">
        <v>12.9</v>
      </c>
      <c r="H25" s="34" t="s">
        <v>103</v>
      </c>
    </row>
    <row r="26" spans="1:8" ht="13.35" customHeight="1">
      <c r="A26" s="34">
        <v>2016</v>
      </c>
      <c r="B26" s="34">
        <v>3</v>
      </c>
      <c r="C26" s="34" t="s">
        <v>35</v>
      </c>
      <c r="D26" s="34">
        <v>5</v>
      </c>
      <c r="E26" s="34" t="s">
        <v>167</v>
      </c>
      <c r="F26" s="34" t="s">
        <v>108</v>
      </c>
      <c r="G26" s="35">
        <v>9.68</v>
      </c>
      <c r="H26" s="34" t="s">
        <v>103</v>
      </c>
    </row>
    <row r="27" spans="1:8" ht="13.35" customHeight="1">
      <c r="A27" s="34">
        <v>2017</v>
      </c>
      <c r="B27" s="34">
        <v>3</v>
      </c>
      <c r="C27" s="34" t="s">
        <v>41</v>
      </c>
      <c r="D27" s="34">
        <v>1</v>
      </c>
      <c r="E27" s="34" t="s">
        <v>174</v>
      </c>
      <c r="F27" s="34" t="s">
        <v>102</v>
      </c>
      <c r="G27" s="35">
        <v>30.95</v>
      </c>
      <c r="H27" s="34" t="s">
        <v>103</v>
      </c>
    </row>
    <row r="28" spans="1:8" ht="13.35" customHeight="1">
      <c r="A28" s="34">
        <v>2017</v>
      </c>
      <c r="B28" s="34">
        <v>3</v>
      </c>
      <c r="C28" s="34" t="s">
        <v>41</v>
      </c>
      <c r="D28" s="34">
        <v>2</v>
      </c>
      <c r="E28" s="34" t="s">
        <v>175</v>
      </c>
      <c r="F28" s="34" t="s">
        <v>102</v>
      </c>
      <c r="G28" s="35">
        <v>30.95</v>
      </c>
      <c r="H28" s="34" t="s">
        <v>103</v>
      </c>
    </row>
    <row r="29" spans="1:8" ht="13.35" customHeight="1">
      <c r="A29" s="34">
        <v>2017</v>
      </c>
      <c r="B29" s="34">
        <v>3</v>
      </c>
      <c r="C29" s="34" t="s">
        <v>41</v>
      </c>
      <c r="D29" s="34">
        <v>3</v>
      </c>
      <c r="E29" s="34" t="s">
        <v>176</v>
      </c>
      <c r="F29" s="34" t="s">
        <v>106</v>
      </c>
      <c r="G29" s="35">
        <v>23.81</v>
      </c>
      <c r="H29" s="34" t="s">
        <v>103</v>
      </c>
    </row>
    <row r="30" spans="1:8" ht="13.35" customHeight="1">
      <c r="A30" s="34">
        <v>2017</v>
      </c>
      <c r="B30" s="34">
        <v>3</v>
      </c>
      <c r="C30" s="34" t="s">
        <v>41</v>
      </c>
      <c r="D30" s="34">
        <v>4</v>
      </c>
      <c r="E30" s="34" t="s">
        <v>177</v>
      </c>
      <c r="F30" s="34" t="s">
        <v>108</v>
      </c>
      <c r="G30" s="35">
        <v>7.14</v>
      </c>
      <c r="H30" s="34" t="s">
        <v>103</v>
      </c>
    </row>
    <row r="31" spans="1:8" ht="13.35" customHeight="1">
      <c r="A31" s="34">
        <v>2017</v>
      </c>
      <c r="B31" s="34">
        <v>3</v>
      </c>
      <c r="C31" s="34" t="s">
        <v>41</v>
      </c>
      <c r="D31" s="34">
        <v>5</v>
      </c>
      <c r="E31" s="34" t="s">
        <v>178</v>
      </c>
      <c r="F31" s="34" t="s">
        <v>108</v>
      </c>
      <c r="G31" s="35">
        <v>7.14</v>
      </c>
      <c r="H31" s="34" t="s">
        <v>103</v>
      </c>
    </row>
    <row r="32" spans="1:8" ht="13.35" customHeight="1">
      <c r="A32" s="34">
        <v>2018</v>
      </c>
      <c r="B32" s="34">
        <v>3</v>
      </c>
      <c r="C32" s="34" t="s">
        <v>47</v>
      </c>
      <c r="D32" s="34">
        <v>1</v>
      </c>
      <c r="E32" s="34" t="s">
        <v>185</v>
      </c>
      <c r="F32" s="34" t="s">
        <v>102</v>
      </c>
      <c r="G32" s="35">
        <v>37.5</v>
      </c>
      <c r="H32" s="34" t="s">
        <v>103</v>
      </c>
    </row>
    <row r="33" spans="1:8" ht="13.35" customHeight="1">
      <c r="A33" s="34">
        <v>2018</v>
      </c>
      <c r="B33" s="34">
        <v>3</v>
      </c>
      <c r="C33" s="34" t="s">
        <v>47</v>
      </c>
      <c r="D33" s="34">
        <v>2</v>
      </c>
      <c r="E33" s="34" t="s">
        <v>186</v>
      </c>
      <c r="F33" s="34" t="s">
        <v>102</v>
      </c>
      <c r="G33" s="35">
        <v>25</v>
      </c>
      <c r="H33" s="34" t="s">
        <v>103</v>
      </c>
    </row>
    <row r="34" spans="1:8" ht="13.35" customHeight="1">
      <c r="A34" s="34">
        <v>2018</v>
      </c>
      <c r="B34" s="34">
        <v>3</v>
      </c>
      <c r="C34" s="34" t="s">
        <v>47</v>
      </c>
      <c r="D34" s="34">
        <v>3</v>
      </c>
      <c r="E34" s="34" t="s">
        <v>187</v>
      </c>
      <c r="F34" s="34" t="s">
        <v>106</v>
      </c>
      <c r="G34" s="35">
        <v>28.13</v>
      </c>
      <c r="H34" s="34" t="s">
        <v>103</v>
      </c>
    </row>
    <row r="35" spans="1:8" ht="13.35" customHeight="1">
      <c r="A35" s="34">
        <v>2018</v>
      </c>
      <c r="B35" s="34">
        <v>3</v>
      </c>
      <c r="C35" s="34" t="s">
        <v>47</v>
      </c>
      <c r="D35" s="34">
        <v>4</v>
      </c>
      <c r="E35" s="34" t="s">
        <v>188</v>
      </c>
      <c r="F35" s="34" t="s">
        <v>108</v>
      </c>
      <c r="G35" s="35">
        <v>9.3800000000000008</v>
      </c>
      <c r="H35" s="34" t="s">
        <v>103</v>
      </c>
    </row>
    <row r="36" spans="1:8" ht="13.35" customHeight="1">
      <c r="A36" s="34">
        <v>2018</v>
      </c>
      <c r="B36" s="34">
        <v>3</v>
      </c>
      <c r="C36" s="34" t="s">
        <v>47</v>
      </c>
      <c r="D36" s="34">
        <v>5</v>
      </c>
      <c r="E36" s="34" t="s">
        <v>189</v>
      </c>
      <c r="F36" s="34" t="s">
        <v>108</v>
      </c>
      <c r="G36" s="35">
        <v>0</v>
      </c>
      <c r="H36" s="34" t="s">
        <v>103</v>
      </c>
    </row>
    <row r="37" spans="1:8" ht="13.35" customHeight="1">
      <c r="A37" s="34">
        <v>2019</v>
      </c>
      <c r="B37" s="34">
        <v>3</v>
      </c>
      <c r="C37" s="34" t="s">
        <v>53</v>
      </c>
      <c r="D37" s="34">
        <v>1</v>
      </c>
      <c r="E37" s="34" t="s">
        <v>196</v>
      </c>
      <c r="F37" s="34" t="s">
        <v>102</v>
      </c>
      <c r="G37" s="35">
        <v>43.33</v>
      </c>
      <c r="H37" s="34" t="s">
        <v>103</v>
      </c>
    </row>
    <row r="38" spans="1:8" ht="13.35" customHeight="1">
      <c r="A38" s="34">
        <v>2019</v>
      </c>
      <c r="B38" s="34">
        <v>3</v>
      </c>
      <c r="C38" s="34" t="s">
        <v>53</v>
      </c>
      <c r="D38" s="34">
        <v>2</v>
      </c>
      <c r="E38" s="34" t="s">
        <v>197</v>
      </c>
      <c r="F38" s="34" t="s">
        <v>102</v>
      </c>
      <c r="G38" s="35">
        <v>30</v>
      </c>
      <c r="H38" s="34" t="s">
        <v>103</v>
      </c>
    </row>
    <row r="39" spans="1:8" ht="13.35" customHeight="1">
      <c r="A39" s="34">
        <v>2019</v>
      </c>
      <c r="B39" s="34">
        <v>3</v>
      </c>
      <c r="C39" s="34" t="s">
        <v>53</v>
      </c>
      <c r="D39" s="34">
        <v>3</v>
      </c>
      <c r="E39" s="34" t="s">
        <v>198</v>
      </c>
      <c r="F39" s="34" t="s">
        <v>106</v>
      </c>
      <c r="G39" s="35">
        <v>23.33</v>
      </c>
      <c r="H39" s="34" t="s">
        <v>103</v>
      </c>
    </row>
    <row r="40" spans="1:8" ht="13.35" customHeight="1">
      <c r="A40" s="34">
        <v>2019</v>
      </c>
      <c r="B40" s="34">
        <v>3</v>
      </c>
      <c r="C40" s="34" t="s">
        <v>53</v>
      </c>
      <c r="D40" s="34">
        <v>4</v>
      </c>
      <c r="E40" s="34" t="s">
        <v>199</v>
      </c>
      <c r="F40" s="34" t="s">
        <v>108</v>
      </c>
      <c r="G40" s="35">
        <v>3.33</v>
      </c>
      <c r="H40" s="34" t="s">
        <v>103</v>
      </c>
    </row>
    <row r="41" spans="1:8" ht="13.35" customHeight="1">
      <c r="A41" s="34">
        <v>2019</v>
      </c>
      <c r="B41" s="34">
        <v>3</v>
      </c>
      <c r="C41" s="34" t="s">
        <v>53</v>
      </c>
      <c r="D41" s="34">
        <v>5</v>
      </c>
      <c r="E41" s="34" t="s">
        <v>200</v>
      </c>
      <c r="F41" s="34" t="s">
        <v>108</v>
      </c>
      <c r="G41" s="35">
        <v>0</v>
      </c>
      <c r="H41" s="34" t="s">
        <v>103</v>
      </c>
    </row>
    <row r="42" spans="1:8" ht="13.35" customHeight="1">
      <c r="A42" s="34">
        <v>2020</v>
      </c>
      <c r="B42" s="34">
        <v>3</v>
      </c>
      <c r="C42" s="34" t="s">
        <v>59</v>
      </c>
      <c r="D42" s="34">
        <v>1</v>
      </c>
      <c r="E42" s="34" t="s">
        <v>207</v>
      </c>
      <c r="F42" s="34" t="s">
        <v>102</v>
      </c>
      <c r="G42" s="35">
        <v>19.510000000000002</v>
      </c>
      <c r="H42" s="34" t="s">
        <v>103</v>
      </c>
    </row>
    <row r="43" spans="1:8" ht="13.35" customHeight="1">
      <c r="A43" s="34">
        <v>2020</v>
      </c>
      <c r="B43" s="34">
        <v>3</v>
      </c>
      <c r="C43" s="34" t="s">
        <v>59</v>
      </c>
      <c r="D43" s="34">
        <v>2</v>
      </c>
      <c r="E43" s="34" t="s">
        <v>208</v>
      </c>
      <c r="F43" s="34" t="s">
        <v>102</v>
      </c>
      <c r="G43" s="35">
        <v>29.27</v>
      </c>
      <c r="H43" s="34" t="s">
        <v>103</v>
      </c>
    </row>
    <row r="44" spans="1:8" ht="13.35" customHeight="1">
      <c r="A44" s="34">
        <v>2020</v>
      </c>
      <c r="B44" s="34">
        <v>3</v>
      </c>
      <c r="C44" s="34" t="s">
        <v>59</v>
      </c>
      <c r="D44" s="34">
        <v>3</v>
      </c>
      <c r="E44" s="34" t="s">
        <v>209</v>
      </c>
      <c r="F44" s="34" t="s">
        <v>106</v>
      </c>
      <c r="G44" s="35">
        <v>31.71</v>
      </c>
      <c r="H44" s="34" t="s">
        <v>103</v>
      </c>
    </row>
    <row r="45" spans="1:8" ht="13.35" customHeight="1">
      <c r="A45" s="34">
        <v>2020</v>
      </c>
      <c r="B45" s="34">
        <v>3</v>
      </c>
      <c r="C45" s="34" t="s">
        <v>59</v>
      </c>
      <c r="D45" s="34">
        <v>4</v>
      </c>
      <c r="E45" s="34" t="s">
        <v>210</v>
      </c>
      <c r="F45" s="34" t="s">
        <v>108</v>
      </c>
      <c r="G45" s="35">
        <v>9.76</v>
      </c>
      <c r="H45" s="34" t="s">
        <v>103</v>
      </c>
    </row>
    <row r="46" spans="1:8" ht="13.35" customHeight="1">
      <c r="A46" s="34">
        <v>2020</v>
      </c>
      <c r="B46" s="34">
        <v>3</v>
      </c>
      <c r="C46" s="34" t="s">
        <v>59</v>
      </c>
      <c r="D46" s="34">
        <v>5</v>
      </c>
      <c r="E46" s="34" t="s">
        <v>211</v>
      </c>
      <c r="F46" s="34" t="s">
        <v>108</v>
      </c>
      <c r="G46" s="35">
        <v>9.76</v>
      </c>
      <c r="H46" s="34" t="s">
        <v>103</v>
      </c>
    </row>
    <row r="47" spans="1:8" ht="13.35" customHeight="1">
      <c r="A47" s="34">
        <v>2021</v>
      </c>
      <c r="B47" s="34">
        <v>3</v>
      </c>
      <c r="C47" s="34" t="s">
        <v>65</v>
      </c>
      <c r="D47" s="34">
        <v>1</v>
      </c>
      <c r="E47" s="34" t="s">
        <v>218</v>
      </c>
      <c r="F47" s="34" t="s">
        <v>102</v>
      </c>
      <c r="G47" s="35">
        <v>27.5</v>
      </c>
      <c r="H47" s="34" t="s">
        <v>103</v>
      </c>
    </row>
    <row r="48" spans="1:8" ht="13.35" customHeight="1">
      <c r="A48" s="34">
        <v>2021</v>
      </c>
      <c r="B48" s="34">
        <v>3</v>
      </c>
      <c r="C48" s="34" t="s">
        <v>65</v>
      </c>
      <c r="D48" s="34">
        <v>2</v>
      </c>
      <c r="E48" s="34" t="s">
        <v>219</v>
      </c>
      <c r="F48" s="34" t="s">
        <v>102</v>
      </c>
      <c r="G48" s="35">
        <v>20</v>
      </c>
      <c r="H48" s="34" t="s">
        <v>103</v>
      </c>
    </row>
    <row r="49" spans="1:8" ht="13.35" customHeight="1">
      <c r="A49" s="34">
        <v>2021</v>
      </c>
      <c r="B49" s="34">
        <v>3</v>
      </c>
      <c r="C49" s="34" t="s">
        <v>65</v>
      </c>
      <c r="D49" s="34">
        <v>3</v>
      </c>
      <c r="E49" s="34" t="s">
        <v>220</v>
      </c>
      <c r="F49" s="34" t="s">
        <v>106</v>
      </c>
      <c r="G49" s="35">
        <v>30</v>
      </c>
      <c r="H49" s="34" t="s">
        <v>103</v>
      </c>
    </row>
    <row r="50" spans="1:8" ht="13.35" customHeight="1">
      <c r="A50" s="34">
        <v>2021</v>
      </c>
      <c r="B50" s="34">
        <v>3</v>
      </c>
      <c r="C50" s="34" t="s">
        <v>65</v>
      </c>
      <c r="D50" s="34">
        <v>4</v>
      </c>
      <c r="E50" s="34" t="s">
        <v>221</v>
      </c>
      <c r="F50" s="34" t="s">
        <v>108</v>
      </c>
      <c r="G50" s="35">
        <v>10</v>
      </c>
      <c r="H50" s="34" t="s">
        <v>103</v>
      </c>
    </row>
    <row r="51" spans="1:8" ht="13.35" customHeight="1">
      <c r="A51" s="34">
        <v>2021</v>
      </c>
      <c r="B51" s="34">
        <v>3</v>
      </c>
      <c r="C51" s="34" t="s">
        <v>65</v>
      </c>
      <c r="D51" s="34">
        <v>5</v>
      </c>
      <c r="E51" s="34" t="s">
        <v>222</v>
      </c>
      <c r="F51" s="34" t="s">
        <v>108</v>
      </c>
      <c r="G51" s="35">
        <v>12.5</v>
      </c>
      <c r="H51" s="34" t="s">
        <v>103</v>
      </c>
    </row>
    <row r="52" spans="1:8" ht="13.35" customHeight="1">
      <c r="A52" s="34">
        <v>2022</v>
      </c>
      <c r="B52" s="34">
        <v>3</v>
      </c>
      <c r="C52" s="34" t="s">
        <v>71</v>
      </c>
      <c r="D52" s="34">
        <v>1</v>
      </c>
      <c r="E52" s="34" t="s">
        <v>229</v>
      </c>
      <c r="F52" s="34" t="s">
        <v>102</v>
      </c>
      <c r="G52" s="35">
        <v>27.8</v>
      </c>
      <c r="H52" s="34" t="s">
        <v>103</v>
      </c>
    </row>
    <row r="53" spans="1:8" ht="13.35" customHeight="1">
      <c r="A53" s="34">
        <v>2022</v>
      </c>
      <c r="B53" s="34">
        <v>3</v>
      </c>
      <c r="C53" s="34" t="s">
        <v>71</v>
      </c>
      <c r="D53" s="34">
        <v>2</v>
      </c>
      <c r="E53" s="34" t="s">
        <v>230</v>
      </c>
      <c r="F53" s="34" t="s">
        <v>102</v>
      </c>
      <c r="G53" s="35">
        <v>22.2</v>
      </c>
      <c r="H53" s="34" t="s">
        <v>103</v>
      </c>
    </row>
    <row r="54" spans="1:8" ht="13.35" customHeight="1">
      <c r="A54" s="34">
        <v>2022</v>
      </c>
      <c r="B54" s="34">
        <v>3</v>
      </c>
      <c r="C54" s="34" t="s">
        <v>71</v>
      </c>
      <c r="D54" s="34">
        <v>3</v>
      </c>
      <c r="E54" s="34" t="s">
        <v>231</v>
      </c>
      <c r="F54" s="34" t="s">
        <v>106</v>
      </c>
      <c r="G54" s="35">
        <v>36.1</v>
      </c>
      <c r="H54" s="34" t="s">
        <v>103</v>
      </c>
    </row>
    <row r="55" spans="1:8" ht="13.35" customHeight="1">
      <c r="A55" s="34">
        <v>2022</v>
      </c>
      <c r="B55" s="34">
        <v>3</v>
      </c>
      <c r="C55" s="34" t="s">
        <v>71</v>
      </c>
      <c r="D55" s="34">
        <v>4</v>
      </c>
      <c r="E55" s="34" t="s">
        <v>232</v>
      </c>
      <c r="F55" s="34" t="s">
        <v>108</v>
      </c>
      <c r="G55" s="35">
        <v>5.6</v>
      </c>
      <c r="H55" s="34" t="s">
        <v>103</v>
      </c>
    </row>
    <row r="56" spans="1:8" ht="13.35" customHeight="1">
      <c r="A56" s="34">
        <v>2022</v>
      </c>
      <c r="B56" s="34">
        <v>3</v>
      </c>
      <c r="C56" s="34" t="s">
        <v>71</v>
      </c>
      <c r="D56" s="34">
        <v>5</v>
      </c>
      <c r="E56" s="34" t="s">
        <v>233</v>
      </c>
      <c r="F56" s="34" t="s">
        <v>108</v>
      </c>
      <c r="G56" s="35">
        <v>8.3000000000000007</v>
      </c>
      <c r="H56" s="34" t="s">
        <v>103</v>
      </c>
    </row>
    <row r="57" spans="1:8" ht="13.35" customHeight="1">
      <c r="A57" s="34">
        <v>2023</v>
      </c>
      <c r="B57" s="34">
        <v>3</v>
      </c>
      <c r="C57" s="34" t="s">
        <v>77</v>
      </c>
      <c r="D57" s="34">
        <v>1</v>
      </c>
      <c r="E57" s="34" t="s">
        <v>240</v>
      </c>
      <c r="F57" s="34" t="s">
        <v>102</v>
      </c>
      <c r="G57" s="35">
        <v>41</v>
      </c>
      <c r="H57" s="34" t="s">
        <v>103</v>
      </c>
    </row>
    <row r="58" spans="1:8" ht="13.35" customHeight="1">
      <c r="A58" s="34">
        <v>2023</v>
      </c>
      <c r="B58" s="34">
        <v>3</v>
      </c>
      <c r="C58" s="34" t="s">
        <v>77</v>
      </c>
      <c r="D58" s="34">
        <v>2</v>
      </c>
      <c r="E58" s="34" t="s">
        <v>241</v>
      </c>
      <c r="F58" s="34" t="s">
        <v>102</v>
      </c>
      <c r="G58" s="35">
        <v>30.7</v>
      </c>
      <c r="H58" s="34" t="s">
        <v>103</v>
      </c>
    </row>
    <row r="59" spans="1:8" ht="13.35" customHeight="1">
      <c r="A59" s="34">
        <v>2023</v>
      </c>
      <c r="B59" s="34">
        <v>3</v>
      </c>
      <c r="C59" s="34" t="s">
        <v>77</v>
      </c>
      <c r="D59" s="34">
        <v>3</v>
      </c>
      <c r="E59" s="34" t="s">
        <v>242</v>
      </c>
      <c r="F59" s="34" t="s">
        <v>106</v>
      </c>
      <c r="G59" s="35">
        <v>18</v>
      </c>
      <c r="H59" s="34" t="s">
        <v>103</v>
      </c>
    </row>
    <row r="60" spans="1:8" ht="13.35" customHeight="1">
      <c r="A60" s="34">
        <v>2023</v>
      </c>
      <c r="B60" s="34">
        <v>3</v>
      </c>
      <c r="C60" s="34" t="s">
        <v>77</v>
      </c>
      <c r="D60" s="34">
        <v>4</v>
      </c>
      <c r="E60" s="34" t="s">
        <v>243</v>
      </c>
      <c r="F60" s="34" t="s">
        <v>108</v>
      </c>
      <c r="G60" s="35">
        <v>5.0999999999999996</v>
      </c>
      <c r="H60" s="34" t="s">
        <v>103</v>
      </c>
    </row>
    <row r="61" spans="1:8" ht="13.35" customHeight="1">
      <c r="A61" s="34">
        <v>2023</v>
      </c>
      <c r="B61" s="34">
        <v>3</v>
      </c>
      <c r="C61" s="34" t="s">
        <v>77</v>
      </c>
      <c r="D61" s="34">
        <v>5</v>
      </c>
      <c r="E61" s="34" t="s">
        <v>244</v>
      </c>
      <c r="F61" s="34" t="s">
        <v>108</v>
      </c>
      <c r="G61" s="35">
        <v>5.0999999999999996</v>
      </c>
      <c r="H61" s="34" t="s">
        <v>103</v>
      </c>
    </row>
    <row r="62" spans="1:8" ht="13.35" customHeight="1">
      <c r="A62" s="34">
        <v>2024</v>
      </c>
      <c r="B62" s="34">
        <v>3</v>
      </c>
      <c r="C62" s="34" t="s">
        <v>83</v>
      </c>
      <c r="D62" s="34">
        <v>1</v>
      </c>
      <c r="E62" s="34" t="s">
        <v>246</v>
      </c>
      <c r="F62" s="34" t="s">
        <v>102</v>
      </c>
      <c r="G62" s="35">
        <v>37.799999999999997</v>
      </c>
      <c r="H62" s="34" t="s">
        <v>103</v>
      </c>
    </row>
    <row r="63" spans="1:8" ht="13.35" customHeight="1">
      <c r="A63" s="34">
        <v>2024</v>
      </c>
      <c r="B63" s="34">
        <v>3</v>
      </c>
      <c r="C63" s="34" t="s">
        <v>83</v>
      </c>
      <c r="D63" s="34">
        <v>2</v>
      </c>
      <c r="E63" s="34" t="s">
        <v>247</v>
      </c>
      <c r="F63" s="34" t="s">
        <v>102</v>
      </c>
      <c r="G63" s="35">
        <v>27</v>
      </c>
      <c r="H63" s="34" t="s">
        <v>103</v>
      </c>
    </row>
    <row r="64" spans="1:8" ht="13.35" customHeight="1">
      <c r="A64" s="34">
        <v>2024</v>
      </c>
      <c r="B64" s="34">
        <v>3</v>
      </c>
      <c r="C64" s="34" t="s">
        <v>83</v>
      </c>
      <c r="D64" s="34">
        <v>3</v>
      </c>
      <c r="E64" s="34" t="s">
        <v>248</v>
      </c>
      <c r="F64" s="34" t="s">
        <v>106</v>
      </c>
      <c r="G64" s="35">
        <v>18.899999999999999</v>
      </c>
      <c r="H64" s="34" t="s">
        <v>103</v>
      </c>
    </row>
    <row r="65" spans="1:8" ht="13.35" customHeight="1">
      <c r="A65" s="34">
        <v>2024</v>
      </c>
      <c r="B65" s="34">
        <v>3</v>
      </c>
      <c r="C65" s="34" t="s">
        <v>83</v>
      </c>
      <c r="D65" s="34">
        <v>4</v>
      </c>
      <c r="E65" s="34" t="s">
        <v>249</v>
      </c>
      <c r="F65" s="34" t="s">
        <v>108</v>
      </c>
      <c r="G65" s="35">
        <v>13.5</v>
      </c>
      <c r="H65" s="34" t="s">
        <v>103</v>
      </c>
    </row>
    <row r="66" spans="1:8" ht="13.35" customHeight="1">
      <c r="A66" s="34">
        <v>2024</v>
      </c>
      <c r="B66" s="34">
        <v>3</v>
      </c>
      <c r="C66" s="34" t="s">
        <v>83</v>
      </c>
      <c r="D66" s="34">
        <v>5</v>
      </c>
      <c r="E66" s="34" t="s">
        <v>250</v>
      </c>
      <c r="F66" s="34" t="s">
        <v>108</v>
      </c>
      <c r="G66" s="35">
        <v>2.7</v>
      </c>
      <c r="H66" s="34" t="s">
        <v>103</v>
      </c>
    </row>
    <row r="67" spans="1:8" ht="13.35" customHeight="1">
      <c r="A67" s="34">
        <v>2025</v>
      </c>
      <c r="B67" s="34">
        <v>3</v>
      </c>
      <c r="C67" s="34" t="s">
        <v>89</v>
      </c>
      <c r="D67" s="34">
        <v>1</v>
      </c>
      <c r="E67" s="34" t="s">
        <v>257</v>
      </c>
      <c r="F67" s="34" t="s">
        <v>102</v>
      </c>
      <c r="G67" s="35">
        <v>40.700000000000003</v>
      </c>
      <c r="H67" s="34" t="s">
        <v>103</v>
      </c>
    </row>
    <row r="68" spans="1:8" ht="13.35" customHeight="1">
      <c r="A68" s="34">
        <v>2025</v>
      </c>
      <c r="B68" s="34">
        <v>3</v>
      </c>
      <c r="C68" s="34" t="s">
        <v>89</v>
      </c>
      <c r="D68" s="34">
        <v>2</v>
      </c>
      <c r="E68" s="34" t="s">
        <v>258</v>
      </c>
      <c r="F68" s="34" t="s">
        <v>102</v>
      </c>
      <c r="G68" s="35">
        <v>25.9</v>
      </c>
      <c r="H68" s="34" t="s">
        <v>103</v>
      </c>
    </row>
    <row r="69" spans="1:8" ht="13.35" customHeight="1">
      <c r="A69" s="34">
        <v>2025</v>
      </c>
      <c r="B69" s="34">
        <v>3</v>
      </c>
      <c r="C69" s="34" t="s">
        <v>89</v>
      </c>
      <c r="D69" s="34">
        <v>3</v>
      </c>
      <c r="E69" s="34" t="s">
        <v>259</v>
      </c>
      <c r="F69" s="34" t="s">
        <v>106</v>
      </c>
      <c r="G69" s="35">
        <v>22.2</v>
      </c>
      <c r="H69" s="34" t="s">
        <v>103</v>
      </c>
    </row>
    <row r="70" spans="1:8" ht="13.35" customHeight="1">
      <c r="A70" s="34">
        <v>2025</v>
      </c>
      <c r="B70" s="34">
        <v>3</v>
      </c>
      <c r="C70" s="34" t="s">
        <v>89</v>
      </c>
      <c r="D70" s="34">
        <v>4</v>
      </c>
      <c r="E70" s="34" t="s">
        <v>260</v>
      </c>
      <c r="F70" s="34" t="s">
        <v>108</v>
      </c>
      <c r="G70" s="35">
        <v>5.6</v>
      </c>
      <c r="H70" s="34" t="s">
        <v>103</v>
      </c>
    </row>
    <row r="71" spans="1:8" ht="13.35" customHeight="1">
      <c r="A71" s="34">
        <v>2025</v>
      </c>
      <c r="B71" s="34">
        <v>3</v>
      </c>
      <c r="C71" s="34" t="s">
        <v>89</v>
      </c>
      <c r="D71" s="34">
        <v>5</v>
      </c>
      <c r="E71" s="34" t="s">
        <v>261</v>
      </c>
      <c r="F71" s="34" t="s">
        <v>108</v>
      </c>
      <c r="G71" s="35">
        <v>5.6</v>
      </c>
      <c r="H71" s="34" t="s">
        <v>103</v>
      </c>
    </row>
    <row r="72" spans="1:8" ht="13.35" customHeight="1">
      <c r="A72" s="34">
        <v>2026</v>
      </c>
      <c r="B72" s="34">
        <v>3</v>
      </c>
      <c r="C72" s="34" t="s">
        <v>95</v>
      </c>
      <c r="D72" s="34">
        <v>1</v>
      </c>
      <c r="E72" s="34" t="s">
        <v>268</v>
      </c>
      <c r="F72" s="34" t="s">
        <v>102</v>
      </c>
      <c r="G72" s="35">
        <v>52</v>
      </c>
      <c r="H72" s="34" t="s">
        <v>103</v>
      </c>
    </row>
    <row r="73" spans="1:8" ht="13.35" customHeight="1">
      <c r="A73" s="34">
        <v>2026</v>
      </c>
      <c r="B73" s="34">
        <v>3</v>
      </c>
      <c r="C73" s="34" t="s">
        <v>95</v>
      </c>
      <c r="D73" s="34">
        <v>2</v>
      </c>
      <c r="E73" s="34" t="s">
        <v>269</v>
      </c>
      <c r="F73" s="34" t="s">
        <v>102</v>
      </c>
      <c r="G73" s="35">
        <v>20</v>
      </c>
      <c r="H73" s="34" t="s">
        <v>103</v>
      </c>
    </row>
    <row r="74" spans="1:8" ht="13.35" customHeight="1">
      <c r="A74" s="34">
        <v>2026</v>
      </c>
      <c r="B74" s="34">
        <v>3</v>
      </c>
      <c r="C74" s="34" t="s">
        <v>95</v>
      </c>
      <c r="D74" s="34">
        <v>3</v>
      </c>
      <c r="E74" s="34" t="s">
        <v>270</v>
      </c>
      <c r="F74" s="34" t="s">
        <v>106</v>
      </c>
      <c r="G74" s="35">
        <v>13</v>
      </c>
      <c r="H74" s="34" t="s">
        <v>103</v>
      </c>
    </row>
    <row r="75" spans="1:8" ht="13.35" customHeight="1">
      <c r="A75" s="34">
        <v>2026</v>
      </c>
      <c r="B75" s="34">
        <v>3</v>
      </c>
      <c r="C75" s="34" t="s">
        <v>95</v>
      </c>
      <c r="D75" s="34">
        <v>4</v>
      </c>
      <c r="E75" s="34" t="s">
        <v>271</v>
      </c>
      <c r="F75" s="34" t="s">
        <v>108</v>
      </c>
      <c r="G75" s="35">
        <v>8</v>
      </c>
      <c r="H75" s="34" t="s">
        <v>103</v>
      </c>
    </row>
    <row r="76" spans="1:8" ht="13.35" customHeight="1">
      <c r="A76" s="34">
        <v>2026</v>
      </c>
      <c r="B76" s="34">
        <v>3</v>
      </c>
      <c r="C76" s="34" t="s">
        <v>95</v>
      </c>
      <c r="D76" s="34">
        <v>5</v>
      </c>
      <c r="E76" s="34" t="s">
        <v>272</v>
      </c>
      <c r="F76" s="34" t="s">
        <v>108</v>
      </c>
      <c r="G76" s="35">
        <v>7</v>
      </c>
      <c r="H76" s="34" t="s">
        <v>103</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76EC5-4774-45CD-97F5-8A89C2A3FBE2}">
  <dimension ref="A1:H76"/>
  <sheetViews>
    <sheetView workbookViewId="0">
      <selection activeCell="K21" sqref="K21"/>
    </sheetView>
  </sheetViews>
  <sheetFormatPr defaultRowHeight="14.25"/>
  <cols>
    <col min="1" max="1" width="10" customWidth="1"/>
    <col min="2" max="2" width="10.375" bestFit="1" customWidth="1"/>
    <col min="3" max="3" width="55.75" bestFit="1" customWidth="1"/>
    <col min="4" max="4" width="13.625" customWidth="1"/>
    <col min="5" max="5" width="30" customWidth="1"/>
    <col min="6" max="6" width="16.75" customWidth="1"/>
    <col min="7" max="8" width="10" customWidth="1"/>
  </cols>
  <sheetData>
    <row r="1" spans="1:8" ht="30">
      <c r="A1" s="53" t="s">
        <v>2</v>
      </c>
      <c r="B1" s="53" t="s">
        <v>3</v>
      </c>
      <c r="C1" s="53" t="s">
        <v>305</v>
      </c>
      <c r="D1" s="53" t="s">
        <v>98</v>
      </c>
      <c r="E1" s="53" t="s">
        <v>99</v>
      </c>
      <c r="F1" s="53" t="s">
        <v>306</v>
      </c>
      <c r="G1" s="53" t="s">
        <v>1</v>
      </c>
      <c r="H1" s="53" t="s">
        <v>100</v>
      </c>
    </row>
    <row r="2" spans="1:8" ht="13.35" customHeight="1">
      <c r="A2" s="34">
        <v>2012</v>
      </c>
      <c r="B2" s="34">
        <v>4</v>
      </c>
      <c r="C2" s="34" t="s">
        <v>14</v>
      </c>
      <c r="D2" s="34">
        <v>1</v>
      </c>
      <c r="E2" s="34" t="s">
        <v>120</v>
      </c>
      <c r="F2" s="34" t="s">
        <v>102</v>
      </c>
      <c r="G2" s="35">
        <v>25.93</v>
      </c>
      <c r="H2" s="34" t="s">
        <v>103</v>
      </c>
    </row>
    <row r="3" spans="1:8" ht="13.35" customHeight="1">
      <c r="A3" s="34">
        <v>2012</v>
      </c>
      <c r="B3" s="34">
        <v>4</v>
      </c>
      <c r="C3" s="34" t="s">
        <v>14</v>
      </c>
      <c r="D3" s="34">
        <v>2</v>
      </c>
      <c r="E3" s="34" t="s">
        <v>121</v>
      </c>
      <c r="F3" s="34" t="s">
        <v>102</v>
      </c>
      <c r="G3" s="35">
        <v>25.93</v>
      </c>
      <c r="H3" s="34" t="s">
        <v>103</v>
      </c>
    </row>
    <row r="4" spans="1:8" ht="13.35" customHeight="1">
      <c r="A4" s="34">
        <v>2012</v>
      </c>
      <c r="B4" s="34">
        <v>4</v>
      </c>
      <c r="C4" s="34" t="s">
        <v>14</v>
      </c>
      <c r="D4" s="34">
        <v>3</v>
      </c>
      <c r="E4" s="34" t="s">
        <v>122</v>
      </c>
      <c r="F4" s="34" t="s">
        <v>106</v>
      </c>
      <c r="G4" s="35">
        <v>40.74</v>
      </c>
      <c r="H4" s="34" t="s">
        <v>103</v>
      </c>
    </row>
    <row r="5" spans="1:8" ht="13.35" customHeight="1">
      <c r="A5" s="34">
        <v>2012</v>
      </c>
      <c r="B5" s="34">
        <v>4</v>
      </c>
      <c r="C5" s="34" t="s">
        <v>14</v>
      </c>
      <c r="D5" s="34">
        <v>4</v>
      </c>
      <c r="E5" s="34" t="s">
        <v>123</v>
      </c>
      <c r="F5" s="34" t="s">
        <v>108</v>
      </c>
      <c r="G5" s="35">
        <v>3.7</v>
      </c>
      <c r="H5" s="34" t="s">
        <v>103</v>
      </c>
    </row>
    <row r="6" spans="1:8" ht="13.35" customHeight="1">
      <c r="A6" s="34">
        <v>2012</v>
      </c>
      <c r="B6" s="34">
        <v>4</v>
      </c>
      <c r="C6" s="34" t="s">
        <v>14</v>
      </c>
      <c r="D6" s="34">
        <v>5</v>
      </c>
      <c r="E6" s="34" t="s">
        <v>124</v>
      </c>
      <c r="F6" s="34" t="s">
        <v>108</v>
      </c>
      <c r="G6" s="35">
        <v>3.7</v>
      </c>
      <c r="H6" s="34" t="s">
        <v>103</v>
      </c>
    </row>
    <row r="7" spans="1:8" ht="13.35" customHeight="1">
      <c r="A7" s="34">
        <v>2013</v>
      </c>
      <c r="B7" s="34">
        <v>4</v>
      </c>
      <c r="C7" s="34" t="s">
        <v>21</v>
      </c>
      <c r="D7" s="34">
        <v>1</v>
      </c>
      <c r="E7" s="34" t="s">
        <v>120</v>
      </c>
      <c r="F7" s="34" t="s">
        <v>102</v>
      </c>
      <c r="G7" s="35">
        <v>11.43</v>
      </c>
      <c r="H7" s="34" t="s">
        <v>103</v>
      </c>
    </row>
    <row r="8" spans="1:8" ht="13.35" customHeight="1">
      <c r="A8" s="34">
        <v>2013</v>
      </c>
      <c r="B8" s="34">
        <v>4</v>
      </c>
      <c r="C8" s="34" t="s">
        <v>21</v>
      </c>
      <c r="D8" s="34">
        <v>2</v>
      </c>
      <c r="E8" s="34" t="s">
        <v>121</v>
      </c>
      <c r="F8" s="34" t="s">
        <v>102</v>
      </c>
      <c r="G8" s="35">
        <v>37.14</v>
      </c>
      <c r="H8" s="34" t="s">
        <v>103</v>
      </c>
    </row>
    <row r="9" spans="1:8" ht="13.35" customHeight="1">
      <c r="A9" s="34">
        <v>2013</v>
      </c>
      <c r="B9" s="34">
        <v>4</v>
      </c>
      <c r="C9" s="34" t="s">
        <v>21</v>
      </c>
      <c r="D9" s="34">
        <v>3</v>
      </c>
      <c r="E9" s="34" t="s">
        <v>135</v>
      </c>
      <c r="F9" s="34" t="s">
        <v>106</v>
      </c>
      <c r="G9" s="35">
        <v>45.71</v>
      </c>
      <c r="H9" s="34" t="s">
        <v>103</v>
      </c>
    </row>
    <row r="10" spans="1:8" ht="13.35" customHeight="1">
      <c r="A10" s="34">
        <v>2013</v>
      </c>
      <c r="B10" s="34">
        <v>4</v>
      </c>
      <c r="C10" s="34" t="s">
        <v>21</v>
      </c>
      <c r="D10" s="34">
        <v>4</v>
      </c>
      <c r="E10" s="34" t="s">
        <v>123</v>
      </c>
      <c r="F10" s="34" t="s">
        <v>108</v>
      </c>
      <c r="G10" s="35">
        <v>2.86</v>
      </c>
      <c r="H10" s="34" t="s">
        <v>103</v>
      </c>
    </row>
    <row r="11" spans="1:8" ht="13.35" customHeight="1">
      <c r="A11" s="34">
        <v>2013</v>
      </c>
      <c r="B11" s="34">
        <v>4</v>
      </c>
      <c r="C11" s="34" t="s">
        <v>21</v>
      </c>
      <c r="D11" s="34">
        <v>5</v>
      </c>
      <c r="E11" s="34" t="s">
        <v>124</v>
      </c>
      <c r="F11" s="34" t="s">
        <v>108</v>
      </c>
      <c r="G11" s="35">
        <v>2.86</v>
      </c>
      <c r="H11" s="34" t="s">
        <v>103</v>
      </c>
    </row>
    <row r="12" spans="1:8" ht="13.35" customHeight="1">
      <c r="A12" s="34">
        <v>2014</v>
      </c>
      <c r="B12" s="34">
        <v>4</v>
      </c>
      <c r="C12" s="34" t="s">
        <v>27</v>
      </c>
      <c r="D12" s="34">
        <v>1</v>
      </c>
      <c r="E12" s="34" t="s">
        <v>120</v>
      </c>
      <c r="F12" s="34" t="s">
        <v>102</v>
      </c>
      <c r="G12" s="35">
        <v>0</v>
      </c>
      <c r="H12" s="34" t="s">
        <v>103</v>
      </c>
    </row>
    <row r="13" spans="1:8" ht="13.35" customHeight="1">
      <c r="A13" s="34">
        <v>2014</v>
      </c>
      <c r="B13" s="34">
        <v>4</v>
      </c>
      <c r="C13" s="34" t="s">
        <v>27</v>
      </c>
      <c r="D13" s="34">
        <v>2</v>
      </c>
      <c r="E13" s="34" t="s">
        <v>121</v>
      </c>
      <c r="F13" s="34" t="s">
        <v>102</v>
      </c>
      <c r="G13" s="35">
        <v>30.3</v>
      </c>
      <c r="H13" s="34" t="s">
        <v>103</v>
      </c>
    </row>
    <row r="14" spans="1:8" ht="13.35" customHeight="1">
      <c r="A14" s="34">
        <v>2014</v>
      </c>
      <c r="B14" s="34">
        <v>4</v>
      </c>
      <c r="C14" s="34" t="s">
        <v>27</v>
      </c>
      <c r="D14" s="34">
        <v>3</v>
      </c>
      <c r="E14" s="34" t="s">
        <v>146</v>
      </c>
      <c r="F14" s="34" t="s">
        <v>106</v>
      </c>
      <c r="G14" s="35">
        <v>39.39</v>
      </c>
      <c r="H14" s="34" t="s">
        <v>103</v>
      </c>
    </row>
    <row r="15" spans="1:8" ht="13.35" customHeight="1">
      <c r="A15" s="34">
        <v>2014</v>
      </c>
      <c r="B15" s="34">
        <v>4</v>
      </c>
      <c r="C15" s="34" t="s">
        <v>27</v>
      </c>
      <c r="D15" s="34">
        <v>4</v>
      </c>
      <c r="E15" s="34" t="s">
        <v>123</v>
      </c>
      <c r="F15" s="34" t="s">
        <v>108</v>
      </c>
      <c r="G15" s="35">
        <v>24.24</v>
      </c>
      <c r="H15" s="34" t="s">
        <v>103</v>
      </c>
    </row>
    <row r="16" spans="1:8" ht="13.35" customHeight="1">
      <c r="A16" s="34">
        <v>2014</v>
      </c>
      <c r="B16" s="34">
        <v>4</v>
      </c>
      <c r="C16" s="34" t="s">
        <v>27</v>
      </c>
      <c r="D16" s="34">
        <v>5</v>
      </c>
      <c r="E16" s="34" t="s">
        <v>124</v>
      </c>
      <c r="F16" s="34" t="s">
        <v>108</v>
      </c>
      <c r="G16" s="35">
        <v>6.06</v>
      </c>
      <c r="H16" s="34" t="s">
        <v>103</v>
      </c>
    </row>
    <row r="17" spans="1:8" ht="13.35" customHeight="1">
      <c r="A17" s="34">
        <v>2015</v>
      </c>
      <c r="B17" s="34">
        <v>4</v>
      </c>
      <c r="C17" s="34" t="s">
        <v>27</v>
      </c>
      <c r="D17" s="34">
        <v>1</v>
      </c>
      <c r="E17" s="34" t="s">
        <v>120</v>
      </c>
      <c r="F17" s="34" t="s">
        <v>102</v>
      </c>
      <c r="G17" s="35">
        <v>16</v>
      </c>
      <c r="H17" s="34" t="s">
        <v>103</v>
      </c>
    </row>
    <row r="18" spans="1:8" ht="13.35" customHeight="1">
      <c r="A18" s="34">
        <v>2015</v>
      </c>
      <c r="B18" s="34">
        <v>4</v>
      </c>
      <c r="C18" s="34" t="s">
        <v>27</v>
      </c>
      <c r="D18" s="34">
        <v>2</v>
      </c>
      <c r="E18" s="34" t="s">
        <v>121</v>
      </c>
      <c r="F18" s="34" t="s">
        <v>102</v>
      </c>
      <c r="G18" s="35">
        <v>44</v>
      </c>
      <c r="H18" s="34" t="s">
        <v>103</v>
      </c>
    </row>
    <row r="19" spans="1:8" ht="13.35" customHeight="1">
      <c r="A19" s="34">
        <v>2015</v>
      </c>
      <c r="B19" s="34">
        <v>4</v>
      </c>
      <c r="C19" s="34" t="s">
        <v>27</v>
      </c>
      <c r="D19" s="34">
        <v>3</v>
      </c>
      <c r="E19" s="34" t="s">
        <v>157</v>
      </c>
      <c r="F19" s="34" t="s">
        <v>106</v>
      </c>
      <c r="G19" s="35">
        <v>28</v>
      </c>
      <c r="H19" s="34" t="s">
        <v>103</v>
      </c>
    </row>
    <row r="20" spans="1:8" ht="13.35" customHeight="1">
      <c r="A20" s="34">
        <v>2015</v>
      </c>
      <c r="B20" s="34">
        <v>4</v>
      </c>
      <c r="C20" s="34" t="s">
        <v>27</v>
      </c>
      <c r="D20" s="34">
        <v>4</v>
      </c>
      <c r="E20" s="34" t="s">
        <v>123</v>
      </c>
      <c r="F20" s="34" t="s">
        <v>108</v>
      </c>
      <c r="G20" s="35">
        <v>8</v>
      </c>
      <c r="H20" s="34" t="s">
        <v>103</v>
      </c>
    </row>
    <row r="21" spans="1:8" ht="13.35" customHeight="1">
      <c r="A21" s="34">
        <v>2015</v>
      </c>
      <c r="B21" s="34">
        <v>4</v>
      </c>
      <c r="C21" s="34" t="s">
        <v>27</v>
      </c>
      <c r="D21" s="34">
        <v>5</v>
      </c>
      <c r="E21" s="34" t="s">
        <v>124</v>
      </c>
      <c r="F21" s="34" t="s">
        <v>108</v>
      </c>
      <c r="G21" s="35">
        <v>4</v>
      </c>
      <c r="H21" s="34" t="s">
        <v>103</v>
      </c>
    </row>
    <row r="22" spans="1:8" ht="13.35" customHeight="1">
      <c r="A22" s="34">
        <v>2016</v>
      </c>
      <c r="B22" s="34">
        <v>4</v>
      </c>
      <c r="C22" s="34" t="s">
        <v>36</v>
      </c>
      <c r="D22" s="34">
        <v>1</v>
      </c>
      <c r="E22" s="34" t="s">
        <v>120</v>
      </c>
      <c r="F22" s="34" t="s">
        <v>102</v>
      </c>
      <c r="G22" s="35">
        <v>19.350000000000001</v>
      </c>
      <c r="H22" s="34" t="s">
        <v>103</v>
      </c>
    </row>
    <row r="23" spans="1:8" ht="13.35" customHeight="1">
      <c r="A23" s="34">
        <v>2016</v>
      </c>
      <c r="B23" s="34">
        <v>4</v>
      </c>
      <c r="C23" s="34" t="s">
        <v>36</v>
      </c>
      <c r="D23" s="34">
        <v>2</v>
      </c>
      <c r="E23" s="34" t="s">
        <v>121</v>
      </c>
      <c r="F23" s="34" t="s">
        <v>102</v>
      </c>
      <c r="G23" s="35">
        <v>22.58</v>
      </c>
      <c r="H23" s="34" t="s">
        <v>103</v>
      </c>
    </row>
    <row r="24" spans="1:8" ht="13.35" customHeight="1">
      <c r="A24" s="34">
        <v>2016</v>
      </c>
      <c r="B24" s="34">
        <v>4</v>
      </c>
      <c r="C24" s="34" t="s">
        <v>36</v>
      </c>
      <c r="D24" s="34">
        <v>3</v>
      </c>
      <c r="E24" s="34" t="s">
        <v>168</v>
      </c>
      <c r="F24" s="34" t="s">
        <v>106</v>
      </c>
      <c r="G24" s="35">
        <v>48.39</v>
      </c>
      <c r="H24" s="34" t="s">
        <v>103</v>
      </c>
    </row>
    <row r="25" spans="1:8" ht="13.35" customHeight="1">
      <c r="A25" s="34">
        <v>2016</v>
      </c>
      <c r="B25" s="34">
        <v>4</v>
      </c>
      <c r="C25" s="34" t="s">
        <v>36</v>
      </c>
      <c r="D25" s="34">
        <v>4</v>
      </c>
      <c r="E25" s="34" t="s">
        <v>123</v>
      </c>
      <c r="F25" s="34" t="s">
        <v>108</v>
      </c>
      <c r="G25" s="35">
        <v>6.45</v>
      </c>
      <c r="H25" s="34" t="s">
        <v>103</v>
      </c>
    </row>
    <row r="26" spans="1:8" ht="13.35" customHeight="1">
      <c r="A26" s="34">
        <v>2016</v>
      </c>
      <c r="B26" s="34">
        <v>4</v>
      </c>
      <c r="C26" s="34" t="s">
        <v>36</v>
      </c>
      <c r="D26" s="34">
        <v>5</v>
      </c>
      <c r="E26" s="34" t="s">
        <v>124</v>
      </c>
      <c r="F26" s="34" t="s">
        <v>108</v>
      </c>
      <c r="G26" s="35">
        <v>3.23</v>
      </c>
      <c r="H26" s="34" t="s">
        <v>103</v>
      </c>
    </row>
    <row r="27" spans="1:8" ht="13.35" customHeight="1">
      <c r="A27" s="34">
        <v>2017</v>
      </c>
      <c r="B27" s="34">
        <v>4</v>
      </c>
      <c r="C27" s="34" t="s">
        <v>42</v>
      </c>
      <c r="D27" s="34">
        <v>1</v>
      </c>
      <c r="E27" s="34" t="s">
        <v>120</v>
      </c>
      <c r="F27" s="34" t="s">
        <v>102</v>
      </c>
      <c r="G27" s="35">
        <v>11.63</v>
      </c>
      <c r="H27" s="34" t="s">
        <v>103</v>
      </c>
    </row>
    <row r="28" spans="1:8" ht="13.35" customHeight="1">
      <c r="A28" s="34">
        <v>2017</v>
      </c>
      <c r="B28" s="34">
        <v>4</v>
      </c>
      <c r="C28" s="34" t="s">
        <v>42</v>
      </c>
      <c r="D28" s="34">
        <v>2</v>
      </c>
      <c r="E28" s="34" t="s">
        <v>121</v>
      </c>
      <c r="F28" s="34" t="s">
        <v>102</v>
      </c>
      <c r="G28" s="35">
        <v>27.91</v>
      </c>
      <c r="H28" s="34" t="s">
        <v>103</v>
      </c>
    </row>
    <row r="29" spans="1:8" ht="13.35" customHeight="1">
      <c r="A29" s="34">
        <v>2017</v>
      </c>
      <c r="B29" s="34">
        <v>4</v>
      </c>
      <c r="C29" s="34" t="s">
        <v>42</v>
      </c>
      <c r="D29" s="34">
        <v>3</v>
      </c>
      <c r="E29" s="34" t="s">
        <v>179</v>
      </c>
      <c r="F29" s="34" t="s">
        <v>106</v>
      </c>
      <c r="G29" s="35">
        <v>44.19</v>
      </c>
      <c r="H29" s="34" t="s">
        <v>103</v>
      </c>
    </row>
    <row r="30" spans="1:8" ht="13.35" customHeight="1">
      <c r="A30" s="34">
        <v>2017</v>
      </c>
      <c r="B30" s="34">
        <v>4</v>
      </c>
      <c r="C30" s="34" t="s">
        <v>42</v>
      </c>
      <c r="D30" s="34">
        <v>4</v>
      </c>
      <c r="E30" s="34" t="s">
        <v>123</v>
      </c>
      <c r="F30" s="34" t="s">
        <v>108</v>
      </c>
      <c r="G30" s="35">
        <v>16.28</v>
      </c>
      <c r="H30" s="34" t="s">
        <v>103</v>
      </c>
    </row>
    <row r="31" spans="1:8" ht="13.35" customHeight="1">
      <c r="A31" s="34">
        <v>2017</v>
      </c>
      <c r="B31" s="34">
        <v>4</v>
      </c>
      <c r="C31" s="34" t="s">
        <v>42</v>
      </c>
      <c r="D31" s="34">
        <v>5</v>
      </c>
      <c r="E31" s="34" t="s">
        <v>124</v>
      </c>
      <c r="F31" s="34" t="s">
        <v>108</v>
      </c>
      <c r="G31" s="35">
        <v>0</v>
      </c>
      <c r="H31" s="34" t="s">
        <v>103</v>
      </c>
    </row>
    <row r="32" spans="1:8" ht="13.35" customHeight="1">
      <c r="A32" s="34">
        <v>2018</v>
      </c>
      <c r="B32" s="34">
        <v>4</v>
      </c>
      <c r="C32" s="34" t="s">
        <v>48</v>
      </c>
      <c r="D32" s="34">
        <v>1</v>
      </c>
      <c r="E32" s="34" t="s">
        <v>120</v>
      </c>
      <c r="F32" s="34" t="s">
        <v>102</v>
      </c>
      <c r="G32" s="35">
        <v>12.5</v>
      </c>
      <c r="H32" s="34" t="s">
        <v>103</v>
      </c>
    </row>
    <row r="33" spans="1:8" ht="13.35" customHeight="1">
      <c r="A33" s="34">
        <v>2018</v>
      </c>
      <c r="B33" s="34">
        <v>4</v>
      </c>
      <c r="C33" s="34" t="s">
        <v>48</v>
      </c>
      <c r="D33" s="34">
        <v>2</v>
      </c>
      <c r="E33" s="34" t="s">
        <v>121</v>
      </c>
      <c r="F33" s="34" t="s">
        <v>102</v>
      </c>
      <c r="G33" s="35">
        <v>40.630000000000003</v>
      </c>
      <c r="H33" s="34" t="s">
        <v>103</v>
      </c>
    </row>
    <row r="34" spans="1:8" ht="13.35" customHeight="1">
      <c r="A34" s="34">
        <v>2018</v>
      </c>
      <c r="B34" s="34">
        <v>4</v>
      </c>
      <c r="C34" s="34" t="s">
        <v>48</v>
      </c>
      <c r="D34" s="34">
        <v>3</v>
      </c>
      <c r="E34" s="34" t="s">
        <v>190</v>
      </c>
      <c r="F34" s="34" t="s">
        <v>106</v>
      </c>
      <c r="G34" s="35">
        <v>40.630000000000003</v>
      </c>
      <c r="H34" s="34" t="s">
        <v>103</v>
      </c>
    </row>
    <row r="35" spans="1:8" ht="13.35" customHeight="1">
      <c r="A35" s="34">
        <v>2018</v>
      </c>
      <c r="B35" s="34">
        <v>4</v>
      </c>
      <c r="C35" s="34" t="s">
        <v>48</v>
      </c>
      <c r="D35" s="34">
        <v>4</v>
      </c>
      <c r="E35" s="34" t="s">
        <v>123</v>
      </c>
      <c r="F35" s="34" t="s">
        <v>108</v>
      </c>
      <c r="G35" s="35">
        <v>6.25</v>
      </c>
      <c r="H35" s="34" t="s">
        <v>103</v>
      </c>
    </row>
    <row r="36" spans="1:8" ht="13.35" customHeight="1">
      <c r="A36" s="34">
        <v>2018</v>
      </c>
      <c r="B36" s="34">
        <v>4</v>
      </c>
      <c r="C36" s="34" t="s">
        <v>48</v>
      </c>
      <c r="D36" s="34">
        <v>5</v>
      </c>
      <c r="E36" s="34" t="s">
        <v>124</v>
      </c>
      <c r="F36" s="34" t="s">
        <v>108</v>
      </c>
      <c r="G36" s="35">
        <v>0</v>
      </c>
      <c r="H36" s="34" t="s">
        <v>103</v>
      </c>
    </row>
    <row r="37" spans="1:8" ht="13.35" customHeight="1">
      <c r="A37" s="34">
        <v>2019</v>
      </c>
      <c r="B37" s="34">
        <v>4</v>
      </c>
      <c r="C37" s="34" t="s">
        <v>54</v>
      </c>
      <c r="D37" s="34">
        <v>1</v>
      </c>
      <c r="E37" s="34" t="s">
        <v>120</v>
      </c>
      <c r="F37" s="34" t="s">
        <v>102</v>
      </c>
      <c r="G37" s="35">
        <v>13.33</v>
      </c>
      <c r="H37" s="34" t="s">
        <v>103</v>
      </c>
    </row>
    <row r="38" spans="1:8" ht="13.35" customHeight="1">
      <c r="A38" s="34">
        <v>2019</v>
      </c>
      <c r="B38" s="34">
        <v>4</v>
      </c>
      <c r="C38" s="34" t="s">
        <v>54</v>
      </c>
      <c r="D38" s="34">
        <v>2</v>
      </c>
      <c r="E38" s="34" t="s">
        <v>121</v>
      </c>
      <c r="F38" s="34" t="s">
        <v>102</v>
      </c>
      <c r="G38" s="35">
        <v>40</v>
      </c>
      <c r="H38" s="34" t="s">
        <v>103</v>
      </c>
    </row>
    <row r="39" spans="1:8" ht="13.35" customHeight="1">
      <c r="A39" s="34">
        <v>2019</v>
      </c>
      <c r="B39" s="34">
        <v>4</v>
      </c>
      <c r="C39" s="34" t="s">
        <v>54</v>
      </c>
      <c r="D39" s="34">
        <v>3</v>
      </c>
      <c r="E39" s="34" t="s">
        <v>201</v>
      </c>
      <c r="F39" s="34" t="s">
        <v>106</v>
      </c>
      <c r="G39" s="35">
        <v>36.67</v>
      </c>
      <c r="H39" s="34" t="s">
        <v>103</v>
      </c>
    </row>
    <row r="40" spans="1:8" ht="13.35" customHeight="1">
      <c r="A40" s="34">
        <v>2019</v>
      </c>
      <c r="B40" s="34">
        <v>4</v>
      </c>
      <c r="C40" s="34" t="s">
        <v>54</v>
      </c>
      <c r="D40" s="34">
        <v>4</v>
      </c>
      <c r="E40" s="34" t="s">
        <v>123</v>
      </c>
      <c r="F40" s="34" t="s">
        <v>108</v>
      </c>
      <c r="G40" s="35">
        <v>10</v>
      </c>
      <c r="H40" s="34" t="s">
        <v>103</v>
      </c>
    </row>
    <row r="41" spans="1:8" ht="13.35" customHeight="1">
      <c r="A41" s="34">
        <v>2019</v>
      </c>
      <c r="B41" s="34">
        <v>4</v>
      </c>
      <c r="C41" s="34" t="s">
        <v>54</v>
      </c>
      <c r="D41" s="34">
        <v>5</v>
      </c>
      <c r="E41" s="34" t="s">
        <v>124</v>
      </c>
      <c r="F41" s="34" t="s">
        <v>108</v>
      </c>
      <c r="G41" s="35">
        <v>0</v>
      </c>
      <c r="H41" s="34" t="s">
        <v>103</v>
      </c>
    </row>
    <row r="42" spans="1:8" ht="13.35" customHeight="1">
      <c r="A42" s="34">
        <v>2020</v>
      </c>
      <c r="B42" s="34">
        <v>4</v>
      </c>
      <c r="C42" s="34" t="s">
        <v>60</v>
      </c>
      <c r="D42" s="34">
        <v>1</v>
      </c>
      <c r="E42" s="34" t="s">
        <v>120</v>
      </c>
      <c r="F42" s="34" t="s">
        <v>102</v>
      </c>
      <c r="G42" s="35">
        <v>4.88</v>
      </c>
      <c r="H42" s="34" t="s">
        <v>103</v>
      </c>
    </row>
    <row r="43" spans="1:8" ht="13.35" customHeight="1">
      <c r="A43" s="34">
        <v>2020</v>
      </c>
      <c r="B43" s="34">
        <v>4</v>
      </c>
      <c r="C43" s="34" t="s">
        <v>60</v>
      </c>
      <c r="D43" s="34">
        <v>2</v>
      </c>
      <c r="E43" s="34" t="s">
        <v>121</v>
      </c>
      <c r="F43" s="34" t="s">
        <v>102</v>
      </c>
      <c r="G43" s="35">
        <v>31.71</v>
      </c>
      <c r="H43" s="34" t="s">
        <v>103</v>
      </c>
    </row>
    <row r="44" spans="1:8" ht="13.35" customHeight="1">
      <c r="A44" s="34">
        <v>2020</v>
      </c>
      <c r="B44" s="34">
        <v>4</v>
      </c>
      <c r="C44" s="34" t="s">
        <v>60</v>
      </c>
      <c r="D44" s="34">
        <v>3</v>
      </c>
      <c r="E44" s="34" t="s">
        <v>212</v>
      </c>
      <c r="F44" s="34" t="s">
        <v>106</v>
      </c>
      <c r="G44" s="35">
        <v>41.46</v>
      </c>
      <c r="H44" s="34" t="s">
        <v>103</v>
      </c>
    </row>
    <row r="45" spans="1:8" ht="13.35" customHeight="1">
      <c r="A45" s="34">
        <v>2020</v>
      </c>
      <c r="B45" s="34">
        <v>4</v>
      </c>
      <c r="C45" s="34" t="s">
        <v>60</v>
      </c>
      <c r="D45" s="34">
        <v>4</v>
      </c>
      <c r="E45" s="34" t="s">
        <v>123</v>
      </c>
      <c r="F45" s="34" t="s">
        <v>108</v>
      </c>
      <c r="G45" s="35">
        <v>17.07</v>
      </c>
      <c r="H45" s="34" t="s">
        <v>103</v>
      </c>
    </row>
    <row r="46" spans="1:8" ht="13.35" customHeight="1">
      <c r="A46" s="34">
        <v>2020</v>
      </c>
      <c r="B46" s="34">
        <v>4</v>
      </c>
      <c r="C46" s="34" t="s">
        <v>60</v>
      </c>
      <c r="D46" s="34">
        <v>5</v>
      </c>
      <c r="E46" s="34" t="s">
        <v>124</v>
      </c>
      <c r="F46" s="34" t="s">
        <v>108</v>
      </c>
      <c r="G46" s="35">
        <v>4.88</v>
      </c>
      <c r="H46" s="34" t="s">
        <v>103</v>
      </c>
    </row>
    <row r="47" spans="1:8" ht="13.35" customHeight="1">
      <c r="A47" s="34">
        <v>2021</v>
      </c>
      <c r="B47" s="34">
        <v>4</v>
      </c>
      <c r="C47" s="34" t="s">
        <v>66</v>
      </c>
      <c r="D47" s="34">
        <v>1</v>
      </c>
      <c r="E47" s="34" t="s">
        <v>120</v>
      </c>
      <c r="F47" s="34" t="s">
        <v>102</v>
      </c>
      <c r="G47" s="35">
        <v>5</v>
      </c>
      <c r="H47" s="34" t="s">
        <v>103</v>
      </c>
    </row>
    <row r="48" spans="1:8" ht="13.35" customHeight="1">
      <c r="A48" s="34">
        <v>2021</v>
      </c>
      <c r="B48" s="34">
        <v>4</v>
      </c>
      <c r="C48" s="34" t="s">
        <v>66</v>
      </c>
      <c r="D48" s="34">
        <v>2</v>
      </c>
      <c r="E48" s="34" t="s">
        <v>121</v>
      </c>
      <c r="F48" s="34" t="s">
        <v>102</v>
      </c>
      <c r="G48" s="35">
        <v>37.5</v>
      </c>
      <c r="H48" s="34" t="s">
        <v>103</v>
      </c>
    </row>
    <row r="49" spans="1:8" ht="13.35" customHeight="1">
      <c r="A49" s="34">
        <v>2021</v>
      </c>
      <c r="B49" s="34">
        <v>4</v>
      </c>
      <c r="C49" s="34" t="s">
        <v>66</v>
      </c>
      <c r="D49" s="34">
        <v>3</v>
      </c>
      <c r="E49" s="34" t="s">
        <v>223</v>
      </c>
      <c r="F49" s="34" t="s">
        <v>106</v>
      </c>
      <c r="G49" s="35">
        <v>37.5</v>
      </c>
      <c r="H49" s="34" t="s">
        <v>103</v>
      </c>
    </row>
    <row r="50" spans="1:8" ht="13.35" customHeight="1">
      <c r="A50" s="34">
        <v>2021</v>
      </c>
      <c r="B50" s="34">
        <v>4</v>
      </c>
      <c r="C50" s="34" t="s">
        <v>66</v>
      </c>
      <c r="D50" s="34">
        <v>4</v>
      </c>
      <c r="E50" s="34" t="s">
        <v>123</v>
      </c>
      <c r="F50" s="34" t="s">
        <v>108</v>
      </c>
      <c r="G50" s="35">
        <v>12.5</v>
      </c>
      <c r="H50" s="34" t="s">
        <v>103</v>
      </c>
    </row>
    <row r="51" spans="1:8" ht="13.35" customHeight="1">
      <c r="A51" s="34">
        <v>2021</v>
      </c>
      <c r="B51" s="34">
        <v>4</v>
      </c>
      <c r="C51" s="34" t="s">
        <v>66</v>
      </c>
      <c r="D51" s="34">
        <v>5</v>
      </c>
      <c r="E51" s="34" t="s">
        <v>124</v>
      </c>
      <c r="F51" s="34" t="s">
        <v>108</v>
      </c>
      <c r="G51" s="35">
        <v>7.5</v>
      </c>
      <c r="H51" s="34" t="s">
        <v>103</v>
      </c>
    </row>
    <row r="52" spans="1:8" ht="13.35" customHeight="1">
      <c r="A52" s="34">
        <v>2022</v>
      </c>
      <c r="B52" s="34">
        <v>4</v>
      </c>
      <c r="C52" s="34" t="s">
        <v>72</v>
      </c>
      <c r="D52" s="34">
        <v>1</v>
      </c>
      <c r="E52" s="34" t="s">
        <v>120</v>
      </c>
      <c r="F52" s="34" t="s">
        <v>102</v>
      </c>
      <c r="G52" s="35">
        <v>16.2</v>
      </c>
      <c r="H52" s="34" t="s">
        <v>103</v>
      </c>
    </row>
    <row r="53" spans="1:8" ht="13.35" customHeight="1">
      <c r="A53" s="34">
        <v>2022</v>
      </c>
      <c r="B53" s="34">
        <v>4</v>
      </c>
      <c r="C53" s="34" t="s">
        <v>72</v>
      </c>
      <c r="D53" s="34">
        <v>2</v>
      </c>
      <c r="E53" s="34" t="s">
        <v>121</v>
      </c>
      <c r="F53" s="34" t="s">
        <v>102</v>
      </c>
      <c r="G53" s="35">
        <v>29.7</v>
      </c>
      <c r="H53" s="34" t="s">
        <v>103</v>
      </c>
    </row>
    <row r="54" spans="1:8" ht="13.35" customHeight="1">
      <c r="A54" s="34">
        <v>2022</v>
      </c>
      <c r="B54" s="34">
        <v>4</v>
      </c>
      <c r="C54" s="34" t="s">
        <v>72</v>
      </c>
      <c r="D54" s="34">
        <v>3</v>
      </c>
      <c r="E54" s="34" t="s">
        <v>234</v>
      </c>
      <c r="F54" s="34" t="s">
        <v>106</v>
      </c>
      <c r="G54" s="35">
        <v>51.4</v>
      </c>
      <c r="H54" s="34" t="s">
        <v>103</v>
      </c>
    </row>
    <row r="55" spans="1:8" ht="13.35" customHeight="1">
      <c r="A55" s="34">
        <v>2022</v>
      </c>
      <c r="B55" s="34">
        <v>4</v>
      </c>
      <c r="C55" s="34" t="s">
        <v>72</v>
      </c>
      <c r="D55" s="34">
        <v>4</v>
      </c>
      <c r="E55" s="34" t="s">
        <v>123</v>
      </c>
      <c r="F55" s="34" t="s">
        <v>108</v>
      </c>
      <c r="G55" s="35">
        <v>0</v>
      </c>
      <c r="H55" s="34" t="s">
        <v>103</v>
      </c>
    </row>
    <row r="56" spans="1:8" ht="13.35" customHeight="1">
      <c r="A56" s="34">
        <v>2022</v>
      </c>
      <c r="B56" s="34">
        <v>4</v>
      </c>
      <c r="C56" s="34" t="s">
        <v>72</v>
      </c>
      <c r="D56" s="34">
        <v>5</v>
      </c>
      <c r="E56" s="34" t="s">
        <v>124</v>
      </c>
      <c r="F56" s="34" t="s">
        <v>108</v>
      </c>
      <c r="G56" s="35">
        <v>2.7</v>
      </c>
      <c r="H56" s="34" t="s">
        <v>103</v>
      </c>
    </row>
    <row r="57" spans="1:8" ht="13.35" customHeight="1">
      <c r="A57" s="34">
        <v>2023</v>
      </c>
      <c r="B57" s="34">
        <v>4</v>
      </c>
      <c r="C57" s="34" t="s">
        <v>78</v>
      </c>
      <c r="D57" s="34">
        <v>1</v>
      </c>
      <c r="E57" s="34" t="s">
        <v>120</v>
      </c>
      <c r="F57" s="34" t="s">
        <v>102</v>
      </c>
      <c r="G57" s="35">
        <v>23.1</v>
      </c>
      <c r="H57" s="34" t="s">
        <v>103</v>
      </c>
    </row>
    <row r="58" spans="1:8" ht="13.35" customHeight="1">
      <c r="A58" s="34">
        <v>2023</v>
      </c>
      <c r="B58" s="34">
        <v>4</v>
      </c>
      <c r="C58" s="34" t="s">
        <v>78</v>
      </c>
      <c r="D58" s="34">
        <v>2</v>
      </c>
      <c r="E58" s="34" t="s">
        <v>121</v>
      </c>
      <c r="F58" s="34" t="s">
        <v>102</v>
      </c>
      <c r="G58" s="35">
        <v>41</v>
      </c>
      <c r="H58" s="34" t="s">
        <v>103</v>
      </c>
    </row>
    <row r="59" spans="1:8" ht="13.35" customHeight="1">
      <c r="A59" s="34">
        <v>2023</v>
      </c>
      <c r="B59" s="34">
        <v>4</v>
      </c>
      <c r="C59" s="34" t="s">
        <v>78</v>
      </c>
      <c r="D59" s="34">
        <v>3</v>
      </c>
      <c r="E59" s="34" t="s">
        <v>245</v>
      </c>
      <c r="F59" s="34" t="s">
        <v>106</v>
      </c>
      <c r="G59" s="35">
        <v>33.299999999999997</v>
      </c>
      <c r="H59" s="34" t="s">
        <v>103</v>
      </c>
    </row>
    <row r="60" spans="1:8" ht="13.35" customHeight="1">
      <c r="A60" s="34">
        <v>2023</v>
      </c>
      <c r="B60" s="34">
        <v>4</v>
      </c>
      <c r="C60" s="34" t="s">
        <v>78</v>
      </c>
      <c r="D60" s="34">
        <v>4</v>
      </c>
      <c r="E60" s="34" t="s">
        <v>123</v>
      </c>
      <c r="F60" s="34" t="s">
        <v>108</v>
      </c>
      <c r="G60" s="35">
        <v>2.6</v>
      </c>
      <c r="H60" s="34" t="s">
        <v>103</v>
      </c>
    </row>
    <row r="61" spans="1:8" ht="13.35" customHeight="1">
      <c r="A61" s="34">
        <v>2023</v>
      </c>
      <c r="B61" s="34">
        <v>4</v>
      </c>
      <c r="C61" s="34" t="s">
        <v>78</v>
      </c>
      <c r="D61" s="34">
        <v>5</v>
      </c>
      <c r="E61" s="34" t="s">
        <v>124</v>
      </c>
      <c r="F61" s="34" t="s">
        <v>108</v>
      </c>
      <c r="G61" s="35">
        <v>0</v>
      </c>
      <c r="H61" s="34" t="s">
        <v>103</v>
      </c>
    </row>
    <row r="62" spans="1:8" ht="13.35" customHeight="1">
      <c r="A62" s="34">
        <v>2024</v>
      </c>
      <c r="B62" s="34">
        <v>4</v>
      </c>
      <c r="C62" s="34" t="s">
        <v>84</v>
      </c>
      <c r="D62" s="34">
        <v>1</v>
      </c>
      <c r="E62" s="34" t="s">
        <v>120</v>
      </c>
      <c r="F62" s="34" t="s">
        <v>102</v>
      </c>
      <c r="G62" s="35">
        <v>21.6</v>
      </c>
      <c r="H62" s="34" t="s">
        <v>103</v>
      </c>
    </row>
    <row r="63" spans="1:8" ht="13.35" customHeight="1">
      <c r="A63" s="34">
        <v>2024</v>
      </c>
      <c r="B63" s="34">
        <v>4</v>
      </c>
      <c r="C63" s="34" t="s">
        <v>84</v>
      </c>
      <c r="D63" s="34">
        <v>2</v>
      </c>
      <c r="E63" s="34" t="s">
        <v>121</v>
      </c>
      <c r="F63" s="34" t="s">
        <v>102</v>
      </c>
      <c r="G63" s="35">
        <v>40.5</v>
      </c>
      <c r="H63" s="34" t="s">
        <v>103</v>
      </c>
    </row>
    <row r="64" spans="1:8" ht="13.35" customHeight="1">
      <c r="A64" s="34">
        <v>2024</v>
      </c>
      <c r="B64" s="34">
        <v>4</v>
      </c>
      <c r="C64" s="34" t="s">
        <v>84</v>
      </c>
      <c r="D64" s="34">
        <v>3</v>
      </c>
      <c r="E64" s="34" t="s">
        <v>251</v>
      </c>
      <c r="F64" s="34" t="s">
        <v>106</v>
      </c>
      <c r="G64" s="35">
        <v>29.7</v>
      </c>
      <c r="H64" s="34" t="s">
        <v>103</v>
      </c>
    </row>
    <row r="65" spans="1:8" ht="13.35" customHeight="1">
      <c r="A65" s="34">
        <v>2024</v>
      </c>
      <c r="B65" s="34">
        <v>4</v>
      </c>
      <c r="C65" s="34" t="s">
        <v>84</v>
      </c>
      <c r="D65" s="34">
        <v>4</v>
      </c>
      <c r="E65" s="34" t="s">
        <v>123</v>
      </c>
      <c r="F65" s="34" t="s">
        <v>108</v>
      </c>
      <c r="G65" s="35">
        <v>8.1</v>
      </c>
      <c r="H65" s="34" t="s">
        <v>103</v>
      </c>
    </row>
    <row r="66" spans="1:8" ht="13.35" customHeight="1">
      <c r="A66" s="34">
        <v>2024</v>
      </c>
      <c r="B66" s="34">
        <v>4</v>
      </c>
      <c r="C66" s="34" t="s">
        <v>84</v>
      </c>
      <c r="D66" s="34">
        <v>5</v>
      </c>
      <c r="E66" s="34" t="s">
        <v>124</v>
      </c>
      <c r="F66" s="34" t="s">
        <v>108</v>
      </c>
      <c r="G66" s="35">
        <v>0</v>
      </c>
      <c r="H66" s="34" t="s">
        <v>103</v>
      </c>
    </row>
    <row r="67" spans="1:8" ht="13.35" customHeight="1">
      <c r="A67" s="34">
        <v>2025</v>
      </c>
      <c r="B67" s="34">
        <v>4</v>
      </c>
      <c r="C67" s="34" t="s">
        <v>90</v>
      </c>
      <c r="D67" s="34">
        <v>1</v>
      </c>
      <c r="E67" s="34" t="s">
        <v>120</v>
      </c>
      <c r="F67" s="34" t="s">
        <v>102</v>
      </c>
      <c r="G67" s="35">
        <v>25.9</v>
      </c>
      <c r="H67" s="34" t="s">
        <v>103</v>
      </c>
    </row>
    <row r="68" spans="1:8" ht="13.35" customHeight="1">
      <c r="A68" s="34">
        <v>2025</v>
      </c>
      <c r="B68" s="34">
        <v>4</v>
      </c>
      <c r="C68" s="34" t="s">
        <v>90</v>
      </c>
      <c r="D68" s="34">
        <v>2</v>
      </c>
      <c r="E68" s="34" t="s">
        <v>121</v>
      </c>
      <c r="F68" s="34" t="s">
        <v>102</v>
      </c>
      <c r="G68" s="35">
        <v>29.6</v>
      </c>
      <c r="H68" s="34" t="s">
        <v>103</v>
      </c>
    </row>
    <row r="69" spans="1:8" ht="13.35" customHeight="1">
      <c r="A69" s="34">
        <v>2025</v>
      </c>
      <c r="B69" s="34">
        <v>4</v>
      </c>
      <c r="C69" s="34" t="s">
        <v>90</v>
      </c>
      <c r="D69" s="34">
        <v>3</v>
      </c>
      <c r="E69" s="34" t="s">
        <v>262</v>
      </c>
      <c r="F69" s="34" t="s">
        <v>106</v>
      </c>
      <c r="G69" s="35">
        <v>42.6</v>
      </c>
      <c r="H69" s="34" t="s">
        <v>103</v>
      </c>
    </row>
    <row r="70" spans="1:8" ht="13.35" customHeight="1">
      <c r="A70" s="34">
        <v>2025</v>
      </c>
      <c r="B70" s="34">
        <v>4</v>
      </c>
      <c r="C70" s="34" t="s">
        <v>90</v>
      </c>
      <c r="D70" s="34">
        <v>4</v>
      </c>
      <c r="E70" s="34" t="s">
        <v>123</v>
      </c>
      <c r="F70" s="34" t="s">
        <v>108</v>
      </c>
      <c r="G70" s="35">
        <v>1.8</v>
      </c>
      <c r="H70" s="34" t="s">
        <v>103</v>
      </c>
    </row>
    <row r="71" spans="1:8" ht="13.35" customHeight="1">
      <c r="A71" s="34">
        <v>2025</v>
      </c>
      <c r="B71" s="34">
        <v>4</v>
      </c>
      <c r="C71" s="34" t="s">
        <v>90</v>
      </c>
      <c r="D71" s="34">
        <v>5</v>
      </c>
      <c r="E71" s="34" t="s">
        <v>124</v>
      </c>
      <c r="F71" s="34" t="s">
        <v>108</v>
      </c>
      <c r="G71" s="35">
        <v>0</v>
      </c>
      <c r="H71" s="34" t="s">
        <v>103</v>
      </c>
    </row>
    <row r="72" spans="1:8" ht="13.35" customHeight="1">
      <c r="A72" s="34">
        <v>2026</v>
      </c>
      <c r="B72" s="34">
        <v>4</v>
      </c>
      <c r="C72" s="34" t="s">
        <v>96</v>
      </c>
      <c r="D72" s="34">
        <v>1</v>
      </c>
      <c r="E72" s="34" t="s">
        <v>120</v>
      </c>
      <c r="F72" s="34" t="s">
        <v>102</v>
      </c>
      <c r="G72" s="35">
        <v>18</v>
      </c>
      <c r="H72" s="34" t="s">
        <v>103</v>
      </c>
    </row>
    <row r="73" spans="1:8" ht="13.35" customHeight="1">
      <c r="A73" s="34">
        <v>2026</v>
      </c>
      <c r="B73" s="34">
        <v>4</v>
      </c>
      <c r="C73" s="34" t="s">
        <v>96</v>
      </c>
      <c r="D73" s="34">
        <v>2</v>
      </c>
      <c r="E73" s="34" t="s">
        <v>121</v>
      </c>
      <c r="F73" s="34" t="s">
        <v>102</v>
      </c>
      <c r="G73" s="35">
        <v>39</v>
      </c>
      <c r="H73" s="34" t="s">
        <v>103</v>
      </c>
    </row>
    <row r="74" spans="1:8" ht="13.35" customHeight="1">
      <c r="A74" s="34">
        <v>2026</v>
      </c>
      <c r="B74" s="34">
        <v>4</v>
      </c>
      <c r="C74" s="34" t="s">
        <v>96</v>
      </c>
      <c r="D74" s="34">
        <v>3</v>
      </c>
      <c r="E74" s="34" t="s">
        <v>273</v>
      </c>
      <c r="F74" s="34" t="s">
        <v>106</v>
      </c>
      <c r="G74" s="35">
        <v>37</v>
      </c>
      <c r="H74" s="34" t="s">
        <v>103</v>
      </c>
    </row>
    <row r="75" spans="1:8" ht="13.35" customHeight="1">
      <c r="A75" s="34">
        <v>2026</v>
      </c>
      <c r="B75" s="34">
        <v>4</v>
      </c>
      <c r="C75" s="34" t="s">
        <v>96</v>
      </c>
      <c r="D75" s="34">
        <v>4</v>
      </c>
      <c r="E75" s="34" t="s">
        <v>123</v>
      </c>
      <c r="F75" s="34" t="s">
        <v>108</v>
      </c>
      <c r="G75" s="35">
        <v>4</v>
      </c>
      <c r="H75" s="34" t="s">
        <v>103</v>
      </c>
    </row>
    <row r="76" spans="1:8" ht="13.35" customHeight="1">
      <c r="A76" s="34">
        <v>2026</v>
      </c>
      <c r="B76" s="34">
        <v>4</v>
      </c>
      <c r="C76" s="34" t="s">
        <v>96</v>
      </c>
      <c r="D76" s="34">
        <v>5</v>
      </c>
      <c r="E76" s="34" t="s">
        <v>124</v>
      </c>
      <c r="F76" s="34" t="s">
        <v>108</v>
      </c>
      <c r="G76" s="35">
        <v>2</v>
      </c>
      <c r="H76" s="34" t="s">
        <v>103</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73"/>
  <sheetViews>
    <sheetView workbookViewId="0">
      <selection activeCell="C10" sqref="C10"/>
    </sheetView>
  </sheetViews>
  <sheetFormatPr defaultColWidth="8.625" defaultRowHeight="15"/>
  <cols>
    <col min="1" max="1" width="10" style="1" customWidth="1"/>
    <col min="2" max="2" width="11.25" style="1" customWidth="1"/>
    <col min="3" max="3" width="51.625" style="1" bestFit="1" customWidth="1"/>
    <col min="4" max="4" width="33.375" style="1" customWidth="1"/>
    <col min="5" max="5" width="32.25" style="1" bestFit="1" customWidth="1"/>
    <col min="6" max="6" width="10" style="1" customWidth="1"/>
    <col min="7" max="7" width="12.375" style="1" bestFit="1" customWidth="1"/>
    <col min="8" max="16384" width="8.625" style="1"/>
  </cols>
  <sheetData>
    <row r="1" spans="1:7">
      <c r="A1" s="52" t="s">
        <v>2</v>
      </c>
      <c r="B1" s="52" t="s">
        <v>3</v>
      </c>
      <c r="C1" s="52" t="s">
        <v>307</v>
      </c>
      <c r="D1" s="52" t="s">
        <v>274</v>
      </c>
      <c r="E1" s="52" t="s">
        <v>275</v>
      </c>
      <c r="F1" s="52" t="s">
        <v>1</v>
      </c>
      <c r="G1" s="52" t="s">
        <v>100</v>
      </c>
    </row>
    <row r="2" spans="1:7" ht="13.35" customHeight="1">
      <c r="A2" s="34">
        <v>2012</v>
      </c>
      <c r="B2" s="34">
        <v>5</v>
      </c>
      <c r="C2" s="34" t="s">
        <v>16</v>
      </c>
      <c r="D2" s="34" t="s">
        <v>276</v>
      </c>
      <c r="E2" s="34" t="s">
        <v>277</v>
      </c>
      <c r="F2" s="36">
        <v>4.25</v>
      </c>
      <c r="G2" s="34" t="s">
        <v>278</v>
      </c>
    </row>
    <row r="3" spans="1:7" ht="13.35" customHeight="1">
      <c r="A3" s="34">
        <v>2012</v>
      </c>
      <c r="B3" s="34">
        <v>5</v>
      </c>
      <c r="C3" s="34" t="s">
        <v>16</v>
      </c>
      <c r="D3" s="34" t="s">
        <v>279</v>
      </c>
      <c r="E3" s="34" t="s">
        <v>279</v>
      </c>
      <c r="F3" s="36">
        <v>4.21</v>
      </c>
      <c r="G3" s="34" t="s">
        <v>278</v>
      </c>
    </row>
    <row r="4" spans="1:7" ht="13.35" customHeight="1">
      <c r="A4" s="34">
        <v>2012</v>
      </c>
      <c r="B4" s="34">
        <v>5</v>
      </c>
      <c r="C4" s="34" t="s">
        <v>16</v>
      </c>
      <c r="D4" s="34" t="s">
        <v>280</v>
      </c>
      <c r="E4" s="34" t="s">
        <v>277</v>
      </c>
      <c r="F4" s="36">
        <v>4.18</v>
      </c>
      <c r="G4" s="34" t="s">
        <v>278</v>
      </c>
    </row>
    <row r="5" spans="1:7" ht="13.35" customHeight="1">
      <c r="A5" s="34">
        <v>2012</v>
      </c>
      <c r="B5" s="34">
        <v>5</v>
      </c>
      <c r="C5" s="34" t="s">
        <v>16</v>
      </c>
      <c r="D5" s="34" t="s">
        <v>281</v>
      </c>
      <c r="E5" s="34" t="s">
        <v>281</v>
      </c>
      <c r="F5" s="36">
        <v>4.18</v>
      </c>
      <c r="G5" s="34" t="s">
        <v>278</v>
      </c>
    </row>
    <row r="6" spans="1:7" ht="13.35" customHeight="1">
      <c r="A6" s="34">
        <v>2012</v>
      </c>
      <c r="B6" s="34">
        <v>5</v>
      </c>
      <c r="C6" s="34" t="s">
        <v>16</v>
      </c>
      <c r="D6" s="34" t="s">
        <v>282</v>
      </c>
      <c r="E6" s="34" t="s">
        <v>282</v>
      </c>
      <c r="F6" s="36">
        <v>3.89</v>
      </c>
      <c r="G6" s="34" t="s">
        <v>278</v>
      </c>
    </row>
    <row r="7" spans="1:7" ht="13.35" customHeight="1">
      <c r="A7" s="34">
        <v>2012</v>
      </c>
      <c r="B7" s="34">
        <v>5</v>
      </c>
      <c r="C7" s="34" t="s">
        <v>16</v>
      </c>
      <c r="D7" s="34" t="s">
        <v>283</v>
      </c>
      <c r="E7" s="34" t="s">
        <v>283</v>
      </c>
      <c r="F7" s="36">
        <v>3.79</v>
      </c>
      <c r="G7" s="34" t="s">
        <v>278</v>
      </c>
    </row>
    <row r="8" spans="1:7" ht="13.35" customHeight="1">
      <c r="A8" s="34">
        <v>2012</v>
      </c>
      <c r="B8" s="34">
        <v>5</v>
      </c>
      <c r="C8" s="34" t="s">
        <v>16</v>
      </c>
      <c r="D8" s="34" t="s">
        <v>284</v>
      </c>
      <c r="E8" s="34" t="s">
        <v>284</v>
      </c>
      <c r="F8" s="36">
        <v>3.75</v>
      </c>
      <c r="G8" s="34" t="s">
        <v>278</v>
      </c>
    </row>
    <row r="9" spans="1:7" ht="13.35" customHeight="1">
      <c r="A9" s="34">
        <v>2012</v>
      </c>
      <c r="B9" s="34">
        <v>5</v>
      </c>
      <c r="C9" s="34" t="s">
        <v>16</v>
      </c>
      <c r="D9" s="34" t="s">
        <v>285</v>
      </c>
      <c r="E9" s="34" t="s">
        <v>286</v>
      </c>
      <c r="F9" s="36">
        <v>3.71</v>
      </c>
      <c r="G9" s="34" t="s">
        <v>278</v>
      </c>
    </row>
    <row r="10" spans="1:7" ht="13.35" customHeight="1">
      <c r="A10" s="34">
        <v>2012</v>
      </c>
      <c r="B10" s="34">
        <v>5</v>
      </c>
      <c r="C10" s="34" t="s">
        <v>16</v>
      </c>
      <c r="D10" s="34" t="s">
        <v>287</v>
      </c>
      <c r="E10" s="34" t="s">
        <v>287</v>
      </c>
      <c r="F10" s="36">
        <v>3.68</v>
      </c>
      <c r="G10" s="34" t="s">
        <v>278</v>
      </c>
    </row>
    <row r="11" spans="1:7" ht="13.35" customHeight="1">
      <c r="A11" s="34">
        <v>2012</v>
      </c>
      <c r="B11" s="34">
        <v>5</v>
      </c>
      <c r="C11" s="34" t="s">
        <v>16</v>
      </c>
      <c r="D11" s="34" t="s">
        <v>288</v>
      </c>
      <c r="E11" s="34" t="s">
        <v>288</v>
      </c>
      <c r="F11" s="36">
        <v>3.57</v>
      </c>
      <c r="G11" s="34" t="s">
        <v>278</v>
      </c>
    </row>
    <row r="12" spans="1:7" ht="13.35" customHeight="1">
      <c r="A12" s="34">
        <v>2012</v>
      </c>
      <c r="B12" s="34">
        <v>5</v>
      </c>
      <c r="C12" s="34" t="s">
        <v>16</v>
      </c>
      <c r="D12" s="34" t="s">
        <v>289</v>
      </c>
      <c r="E12" s="34" t="s">
        <v>289</v>
      </c>
      <c r="F12" s="36">
        <v>3.54</v>
      </c>
      <c r="G12" s="34" t="s">
        <v>278</v>
      </c>
    </row>
    <row r="13" spans="1:7" ht="13.35" customHeight="1">
      <c r="A13" s="34">
        <v>2012</v>
      </c>
      <c r="B13" s="34">
        <v>5</v>
      </c>
      <c r="C13" s="34" t="s">
        <v>16</v>
      </c>
      <c r="D13" s="34" t="s">
        <v>290</v>
      </c>
      <c r="E13" s="34" t="s">
        <v>290</v>
      </c>
      <c r="F13" s="36">
        <v>3.43</v>
      </c>
      <c r="G13" s="34" t="s">
        <v>278</v>
      </c>
    </row>
    <row r="14" spans="1:7" ht="13.35" customHeight="1">
      <c r="A14" s="34">
        <v>2012</v>
      </c>
      <c r="B14" s="34">
        <v>5</v>
      </c>
      <c r="C14" s="34" t="s">
        <v>16</v>
      </c>
      <c r="D14" s="34" t="s">
        <v>291</v>
      </c>
      <c r="E14" s="34" t="s">
        <v>291</v>
      </c>
      <c r="F14" s="36">
        <v>3.14</v>
      </c>
      <c r="G14" s="34" t="s">
        <v>278</v>
      </c>
    </row>
    <row r="15" spans="1:7" ht="13.35" customHeight="1">
      <c r="A15" s="34">
        <v>2012</v>
      </c>
      <c r="B15" s="34">
        <v>5</v>
      </c>
      <c r="C15" s="34" t="s">
        <v>16</v>
      </c>
      <c r="D15" s="34" t="s">
        <v>292</v>
      </c>
      <c r="E15" s="34" t="s">
        <v>292</v>
      </c>
      <c r="F15" s="36">
        <v>3.11</v>
      </c>
      <c r="G15" s="34" t="s">
        <v>278</v>
      </c>
    </row>
    <row r="16" spans="1:7" ht="13.35" customHeight="1">
      <c r="A16" s="34">
        <v>2012</v>
      </c>
      <c r="B16" s="34">
        <v>5</v>
      </c>
      <c r="C16" s="34" t="s">
        <v>16</v>
      </c>
      <c r="D16" s="34" t="s">
        <v>293</v>
      </c>
      <c r="E16" s="34" t="s">
        <v>293</v>
      </c>
      <c r="F16" s="36">
        <v>2.71</v>
      </c>
      <c r="G16" s="34" t="s">
        <v>278</v>
      </c>
    </row>
    <row r="17" spans="1:7" ht="13.35" customHeight="1">
      <c r="A17" s="34">
        <v>2012</v>
      </c>
      <c r="B17" s="34">
        <v>5</v>
      </c>
      <c r="C17" s="34" t="s">
        <v>16</v>
      </c>
      <c r="D17" s="34" t="s">
        <v>294</v>
      </c>
      <c r="E17" s="34" t="s">
        <v>294</v>
      </c>
      <c r="F17" s="36">
        <v>2.64</v>
      </c>
      <c r="G17" s="34" t="s">
        <v>278</v>
      </c>
    </row>
    <row r="18" spans="1:7" ht="13.35" customHeight="1">
      <c r="A18" s="34">
        <v>2012</v>
      </c>
      <c r="B18" s="34">
        <v>5</v>
      </c>
      <c r="C18" s="34" t="s">
        <v>16</v>
      </c>
      <c r="D18" s="34" t="s">
        <v>295</v>
      </c>
      <c r="E18" s="34" t="s">
        <v>295</v>
      </c>
      <c r="F18" s="36">
        <v>2.57</v>
      </c>
      <c r="G18" s="34" t="s">
        <v>278</v>
      </c>
    </row>
    <row r="19" spans="1:7" ht="13.35" customHeight="1">
      <c r="A19" s="34">
        <v>2012</v>
      </c>
      <c r="B19" s="34">
        <v>5</v>
      </c>
      <c r="C19" s="34" t="s">
        <v>16</v>
      </c>
      <c r="D19" s="34" t="s">
        <v>296</v>
      </c>
      <c r="E19" s="34" t="s">
        <v>296</v>
      </c>
      <c r="F19" s="36">
        <v>2.36</v>
      </c>
      <c r="G19" s="34" t="s">
        <v>278</v>
      </c>
    </row>
    <row r="20" spans="1:7" ht="13.35" customHeight="1">
      <c r="A20" s="34">
        <v>2013</v>
      </c>
      <c r="B20" s="34">
        <v>5</v>
      </c>
      <c r="C20" s="34" t="s">
        <v>22</v>
      </c>
      <c r="D20" s="34" t="s">
        <v>279</v>
      </c>
      <c r="E20" s="34" t="s">
        <v>279</v>
      </c>
      <c r="F20" s="36">
        <v>4.37</v>
      </c>
      <c r="G20" s="34" t="s">
        <v>278</v>
      </c>
    </row>
    <row r="21" spans="1:7" ht="13.35" customHeight="1">
      <c r="A21" s="34">
        <v>2013</v>
      </c>
      <c r="B21" s="34">
        <v>5</v>
      </c>
      <c r="C21" s="34" t="s">
        <v>22</v>
      </c>
      <c r="D21" s="34" t="s">
        <v>281</v>
      </c>
      <c r="E21" s="34" t="s">
        <v>281</v>
      </c>
      <c r="F21" s="36">
        <v>4.1100000000000003</v>
      </c>
      <c r="G21" s="34" t="s">
        <v>278</v>
      </c>
    </row>
    <row r="22" spans="1:7" ht="13.35" customHeight="1">
      <c r="A22" s="34">
        <v>2013</v>
      </c>
      <c r="B22" s="34">
        <v>5</v>
      </c>
      <c r="C22" s="34" t="s">
        <v>22</v>
      </c>
      <c r="D22" s="34" t="s">
        <v>277</v>
      </c>
      <c r="E22" s="34" t="s">
        <v>277</v>
      </c>
      <c r="F22" s="36">
        <v>4.09</v>
      </c>
      <c r="G22" s="34" t="s">
        <v>278</v>
      </c>
    </row>
    <row r="23" spans="1:7" ht="13.35" customHeight="1">
      <c r="A23" s="34">
        <v>2013</v>
      </c>
      <c r="B23" s="34">
        <v>5</v>
      </c>
      <c r="C23" s="34" t="s">
        <v>22</v>
      </c>
      <c r="D23" s="34" t="s">
        <v>282</v>
      </c>
      <c r="E23" s="34" t="s">
        <v>282</v>
      </c>
      <c r="F23" s="36">
        <v>3.89</v>
      </c>
      <c r="G23" s="34" t="s">
        <v>278</v>
      </c>
    </row>
    <row r="24" spans="1:7" ht="13.35" customHeight="1">
      <c r="A24" s="34">
        <v>2013</v>
      </c>
      <c r="B24" s="34">
        <v>5</v>
      </c>
      <c r="C24" s="34" t="s">
        <v>22</v>
      </c>
      <c r="D24" s="34" t="s">
        <v>283</v>
      </c>
      <c r="E24" s="34" t="s">
        <v>283</v>
      </c>
      <c r="F24" s="36">
        <v>3.86</v>
      </c>
      <c r="G24" s="34" t="s">
        <v>278</v>
      </c>
    </row>
    <row r="25" spans="1:7" ht="13.35" customHeight="1">
      <c r="A25" s="34">
        <v>2013</v>
      </c>
      <c r="B25" s="34">
        <v>5</v>
      </c>
      <c r="C25" s="34" t="s">
        <v>22</v>
      </c>
      <c r="D25" s="34" t="s">
        <v>285</v>
      </c>
      <c r="E25" s="34" t="s">
        <v>286</v>
      </c>
      <c r="F25" s="36">
        <v>3.83</v>
      </c>
      <c r="G25" s="34" t="s">
        <v>278</v>
      </c>
    </row>
    <row r="26" spans="1:7" ht="13.35" customHeight="1">
      <c r="A26" s="34">
        <v>2013</v>
      </c>
      <c r="B26" s="34">
        <v>5</v>
      </c>
      <c r="C26" s="34" t="s">
        <v>22</v>
      </c>
      <c r="D26" s="34" t="s">
        <v>284</v>
      </c>
      <c r="E26" s="34" t="s">
        <v>284</v>
      </c>
      <c r="F26" s="36">
        <v>3.63</v>
      </c>
      <c r="G26" s="34" t="s">
        <v>278</v>
      </c>
    </row>
    <row r="27" spans="1:7" ht="13.35" customHeight="1">
      <c r="A27" s="34">
        <v>2013</v>
      </c>
      <c r="B27" s="34">
        <v>5</v>
      </c>
      <c r="C27" s="34" t="s">
        <v>22</v>
      </c>
      <c r="D27" s="34" t="s">
        <v>290</v>
      </c>
      <c r="E27" s="34" t="s">
        <v>290</v>
      </c>
      <c r="F27" s="36">
        <v>3.49</v>
      </c>
      <c r="G27" s="34" t="s">
        <v>278</v>
      </c>
    </row>
    <row r="28" spans="1:7" ht="13.35" customHeight="1">
      <c r="A28" s="34">
        <v>2013</v>
      </c>
      <c r="B28" s="34">
        <v>5</v>
      </c>
      <c r="C28" s="34" t="s">
        <v>22</v>
      </c>
      <c r="D28" s="34" t="s">
        <v>292</v>
      </c>
      <c r="E28" s="34" t="s">
        <v>292</v>
      </c>
      <c r="F28" s="36">
        <v>3.34</v>
      </c>
      <c r="G28" s="34" t="s">
        <v>278</v>
      </c>
    </row>
    <row r="29" spans="1:7" ht="13.35" customHeight="1">
      <c r="A29" s="34">
        <v>2013</v>
      </c>
      <c r="B29" s="34">
        <v>5</v>
      </c>
      <c r="C29" s="34" t="s">
        <v>22</v>
      </c>
      <c r="D29" s="34" t="s">
        <v>287</v>
      </c>
      <c r="E29" s="34" t="s">
        <v>287</v>
      </c>
      <c r="F29" s="36">
        <v>3.29</v>
      </c>
      <c r="G29" s="34" t="s">
        <v>278</v>
      </c>
    </row>
    <row r="30" spans="1:7" ht="13.35" customHeight="1">
      <c r="A30" s="34">
        <v>2013</v>
      </c>
      <c r="B30" s="34">
        <v>5</v>
      </c>
      <c r="C30" s="34" t="s">
        <v>22</v>
      </c>
      <c r="D30" s="34" t="s">
        <v>288</v>
      </c>
      <c r="E30" s="34" t="s">
        <v>288</v>
      </c>
      <c r="F30" s="36">
        <v>3.23</v>
      </c>
      <c r="G30" s="34" t="s">
        <v>278</v>
      </c>
    </row>
    <row r="31" spans="1:7" ht="13.35" customHeight="1">
      <c r="A31" s="34">
        <v>2013</v>
      </c>
      <c r="B31" s="34">
        <v>5</v>
      </c>
      <c r="C31" s="34" t="s">
        <v>22</v>
      </c>
      <c r="D31" s="34" t="s">
        <v>291</v>
      </c>
      <c r="E31" s="34" t="s">
        <v>291</v>
      </c>
      <c r="F31" s="36">
        <v>2.89</v>
      </c>
      <c r="G31" s="34" t="s">
        <v>278</v>
      </c>
    </row>
    <row r="32" spans="1:7" ht="13.35" customHeight="1">
      <c r="A32" s="34">
        <v>2013</v>
      </c>
      <c r="B32" s="34">
        <v>5</v>
      </c>
      <c r="C32" s="34" t="s">
        <v>22</v>
      </c>
      <c r="D32" s="34" t="s">
        <v>296</v>
      </c>
      <c r="E32" s="34" t="s">
        <v>296</v>
      </c>
      <c r="F32" s="36">
        <v>2.69</v>
      </c>
      <c r="G32" s="34" t="s">
        <v>278</v>
      </c>
    </row>
    <row r="33" spans="1:7" ht="13.35" customHeight="1">
      <c r="A33" s="34">
        <v>2013</v>
      </c>
      <c r="B33" s="34">
        <v>5</v>
      </c>
      <c r="C33" s="34" t="s">
        <v>22</v>
      </c>
      <c r="D33" s="34" t="s">
        <v>294</v>
      </c>
      <c r="E33" s="34" t="s">
        <v>294</v>
      </c>
      <c r="F33" s="36">
        <v>2.69</v>
      </c>
      <c r="G33" s="34" t="s">
        <v>278</v>
      </c>
    </row>
    <row r="34" spans="1:7" ht="13.35" customHeight="1">
      <c r="A34" s="34">
        <v>2013</v>
      </c>
      <c r="B34" s="34">
        <v>5</v>
      </c>
      <c r="C34" s="34" t="s">
        <v>22</v>
      </c>
      <c r="D34" s="34" t="s">
        <v>293</v>
      </c>
      <c r="E34" s="34" t="s">
        <v>293</v>
      </c>
      <c r="F34" s="36">
        <v>2.37</v>
      </c>
      <c r="G34" s="34" t="s">
        <v>278</v>
      </c>
    </row>
    <row r="35" spans="1:7" ht="13.35" customHeight="1">
      <c r="A35" s="34">
        <v>2013</v>
      </c>
      <c r="B35" s="34">
        <v>5</v>
      </c>
      <c r="C35" s="34" t="s">
        <v>22</v>
      </c>
      <c r="D35" s="34" t="s">
        <v>295</v>
      </c>
      <c r="E35" s="34" t="s">
        <v>295</v>
      </c>
      <c r="F35" s="36">
        <v>2.14</v>
      </c>
      <c r="G35" s="34" t="s">
        <v>278</v>
      </c>
    </row>
    <row r="36" spans="1:7" ht="13.35" customHeight="1">
      <c r="A36" s="34">
        <v>2014</v>
      </c>
      <c r="B36" s="34">
        <v>5</v>
      </c>
      <c r="C36" s="34" t="s">
        <v>22</v>
      </c>
      <c r="D36" s="34" t="s">
        <v>279</v>
      </c>
      <c r="E36" s="34" t="s">
        <v>279</v>
      </c>
      <c r="F36" s="36">
        <v>4.1500000000000004</v>
      </c>
      <c r="G36" s="34" t="s">
        <v>278</v>
      </c>
    </row>
    <row r="37" spans="1:7" ht="13.35" customHeight="1">
      <c r="A37" s="34">
        <v>2014</v>
      </c>
      <c r="B37" s="34">
        <v>5</v>
      </c>
      <c r="C37" s="34" t="s">
        <v>22</v>
      </c>
      <c r="D37" s="34" t="s">
        <v>281</v>
      </c>
      <c r="E37" s="34" t="s">
        <v>281</v>
      </c>
      <c r="F37" s="36">
        <v>4.1500000000000004</v>
      </c>
      <c r="G37" s="34" t="s">
        <v>278</v>
      </c>
    </row>
    <row r="38" spans="1:7" ht="13.35" customHeight="1">
      <c r="A38" s="34">
        <v>2014</v>
      </c>
      <c r="B38" s="34">
        <v>5</v>
      </c>
      <c r="C38" s="34" t="s">
        <v>22</v>
      </c>
      <c r="D38" s="34" t="s">
        <v>297</v>
      </c>
      <c r="E38" s="34" t="s">
        <v>298</v>
      </c>
      <c r="F38" s="36">
        <v>4.03</v>
      </c>
      <c r="G38" s="34" t="s">
        <v>278</v>
      </c>
    </row>
    <row r="39" spans="1:7" ht="13.35" customHeight="1">
      <c r="A39" s="34">
        <v>2014</v>
      </c>
      <c r="B39" s="34">
        <v>5</v>
      </c>
      <c r="C39" s="34" t="s">
        <v>22</v>
      </c>
      <c r="D39" s="34" t="s">
        <v>277</v>
      </c>
      <c r="E39" s="34" t="s">
        <v>277</v>
      </c>
      <c r="F39" s="36">
        <v>3.91</v>
      </c>
      <c r="G39" s="34" t="s">
        <v>278</v>
      </c>
    </row>
    <row r="40" spans="1:7" ht="13.35" customHeight="1">
      <c r="A40" s="34">
        <v>2014</v>
      </c>
      <c r="B40" s="34">
        <v>5</v>
      </c>
      <c r="C40" s="34" t="s">
        <v>22</v>
      </c>
      <c r="D40" s="34" t="s">
        <v>283</v>
      </c>
      <c r="E40" s="34" t="s">
        <v>283</v>
      </c>
      <c r="F40" s="36">
        <v>3.79</v>
      </c>
      <c r="G40" s="34" t="s">
        <v>278</v>
      </c>
    </row>
    <row r="41" spans="1:7" ht="13.35" customHeight="1">
      <c r="A41" s="34">
        <v>2014</v>
      </c>
      <c r="B41" s="34">
        <v>5</v>
      </c>
      <c r="C41" s="34" t="s">
        <v>22</v>
      </c>
      <c r="D41" s="34" t="s">
        <v>285</v>
      </c>
      <c r="E41" s="34" t="s">
        <v>286</v>
      </c>
      <c r="F41" s="36">
        <v>3.73</v>
      </c>
      <c r="G41" s="34" t="s">
        <v>278</v>
      </c>
    </row>
    <row r="42" spans="1:7" ht="13.35" customHeight="1">
      <c r="A42" s="34">
        <v>2014</v>
      </c>
      <c r="B42" s="34">
        <v>5</v>
      </c>
      <c r="C42" s="34" t="s">
        <v>22</v>
      </c>
      <c r="D42" s="34" t="s">
        <v>287</v>
      </c>
      <c r="E42" s="34" t="s">
        <v>287</v>
      </c>
      <c r="F42" s="36">
        <v>3.55</v>
      </c>
      <c r="G42" s="34" t="s">
        <v>278</v>
      </c>
    </row>
    <row r="43" spans="1:7" ht="13.35" customHeight="1">
      <c r="A43" s="34">
        <v>2014</v>
      </c>
      <c r="B43" s="34">
        <v>5</v>
      </c>
      <c r="C43" s="34" t="s">
        <v>22</v>
      </c>
      <c r="D43" s="34" t="s">
        <v>282</v>
      </c>
      <c r="E43" s="34" t="s">
        <v>282</v>
      </c>
      <c r="F43" s="36">
        <v>3.52</v>
      </c>
      <c r="G43" s="34" t="s">
        <v>278</v>
      </c>
    </row>
    <row r="44" spans="1:7" ht="13.35" customHeight="1">
      <c r="A44" s="34">
        <v>2014</v>
      </c>
      <c r="B44" s="34">
        <v>5</v>
      </c>
      <c r="C44" s="34" t="s">
        <v>22</v>
      </c>
      <c r="D44" s="34" t="s">
        <v>288</v>
      </c>
      <c r="E44" s="34" t="s">
        <v>288</v>
      </c>
      <c r="F44" s="36">
        <v>3.39</v>
      </c>
      <c r="G44" s="34" t="s">
        <v>278</v>
      </c>
    </row>
    <row r="45" spans="1:7" ht="13.35" customHeight="1">
      <c r="A45" s="34">
        <v>2014</v>
      </c>
      <c r="B45" s="34">
        <v>5</v>
      </c>
      <c r="C45" s="34" t="s">
        <v>22</v>
      </c>
      <c r="D45" s="34" t="s">
        <v>292</v>
      </c>
      <c r="E45" s="34" t="s">
        <v>292</v>
      </c>
      <c r="F45" s="36">
        <v>3.36</v>
      </c>
      <c r="G45" s="34" t="s">
        <v>278</v>
      </c>
    </row>
    <row r="46" spans="1:7" ht="13.35" customHeight="1">
      <c r="A46" s="34">
        <v>2014</v>
      </c>
      <c r="B46" s="34">
        <v>5</v>
      </c>
      <c r="C46" s="34" t="s">
        <v>22</v>
      </c>
      <c r="D46" s="34" t="s">
        <v>290</v>
      </c>
      <c r="E46" s="34" t="s">
        <v>290</v>
      </c>
      <c r="F46" s="36">
        <v>3.21</v>
      </c>
      <c r="G46" s="34" t="s">
        <v>278</v>
      </c>
    </row>
    <row r="47" spans="1:7" ht="13.35" customHeight="1">
      <c r="A47" s="34">
        <v>2014</v>
      </c>
      <c r="B47" s="34">
        <v>5</v>
      </c>
      <c r="C47" s="34" t="s">
        <v>22</v>
      </c>
      <c r="D47" s="34" t="s">
        <v>284</v>
      </c>
      <c r="E47" s="34" t="s">
        <v>284</v>
      </c>
      <c r="F47" s="36">
        <v>3.06</v>
      </c>
      <c r="G47" s="34" t="s">
        <v>278</v>
      </c>
    </row>
    <row r="48" spans="1:7" ht="13.35" customHeight="1">
      <c r="A48" s="34">
        <v>2014</v>
      </c>
      <c r="B48" s="34">
        <v>5</v>
      </c>
      <c r="C48" s="34" t="s">
        <v>22</v>
      </c>
      <c r="D48" s="34" t="s">
        <v>291</v>
      </c>
      <c r="E48" s="34" t="s">
        <v>291</v>
      </c>
      <c r="F48" s="36">
        <v>2.85</v>
      </c>
      <c r="G48" s="34" t="s">
        <v>278</v>
      </c>
    </row>
    <row r="49" spans="1:7" ht="13.35" customHeight="1">
      <c r="A49" s="34">
        <v>2014</v>
      </c>
      <c r="B49" s="34">
        <v>5</v>
      </c>
      <c r="C49" s="34" t="s">
        <v>22</v>
      </c>
      <c r="D49" s="34" t="s">
        <v>296</v>
      </c>
      <c r="E49" s="34" t="s">
        <v>296</v>
      </c>
      <c r="F49" s="36">
        <v>2.2999999999999998</v>
      </c>
      <c r="G49" s="34" t="s">
        <v>278</v>
      </c>
    </row>
    <row r="50" spans="1:7" ht="13.35" customHeight="1">
      <c r="A50" s="34">
        <v>2014</v>
      </c>
      <c r="B50" s="34">
        <v>5</v>
      </c>
      <c r="C50" s="34" t="s">
        <v>22</v>
      </c>
      <c r="D50" s="34" t="s">
        <v>294</v>
      </c>
      <c r="E50" s="34" t="s">
        <v>294</v>
      </c>
      <c r="F50" s="36">
        <v>2.09</v>
      </c>
      <c r="G50" s="34" t="s">
        <v>278</v>
      </c>
    </row>
    <row r="51" spans="1:7" ht="13.35" customHeight="1">
      <c r="A51" s="34">
        <v>2014</v>
      </c>
      <c r="B51" s="34">
        <v>5</v>
      </c>
      <c r="C51" s="34" t="s">
        <v>22</v>
      </c>
      <c r="D51" s="34" t="s">
        <v>293</v>
      </c>
      <c r="E51" s="34" t="s">
        <v>293</v>
      </c>
      <c r="F51" s="36">
        <v>2</v>
      </c>
      <c r="G51" s="34" t="s">
        <v>278</v>
      </c>
    </row>
    <row r="52" spans="1:7" ht="13.35" customHeight="1">
      <c r="A52" s="34">
        <v>2014</v>
      </c>
      <c r="B52" s="34">
        <v>5</v>
      </c>
      <c r="C52" s="34" t="s">
        <v>22</v>
      </c>
      <c r="D52" s="34" t="s">
        <v>295</v>
      </c>
      <c r="E52" s="34" t="s">
        <v>295</v>
      </c>
      <c r="F52" s="36">
        <v>1.73</v>
      </c>
      <c r="G52" s="34" t="s">
        <v>278</v>
      </c>
    </row>
    <row r="53" spans="1:7" ht="13.35" customHeight="1">
      <c r="A53" s="34">
        <v>2015</v>
      </c>
      <c r="B53" s="34">
        <v>5</v>
      </c>
      <c r="C53" s="34" t="s">
        <v>22</v>
      </c>
      <c r="D53" s="34" t="s">
        <v>279</v>
      </c>
      <c r="E53" s="34" t="s">
        <v>279</v>
      </c>
      <c r="F53" s="36">
        <v>3.96</v>
      </c>
      <c r="G53" s="34" t="s">
        <v>278</v>
      </c>
    </row>
    <row r="54" spans="1:7" ht="13.35" customHeight="1">
      <c r="A54" s="34">
        <v>2015</v>
      </c>
      <c r="B54" s="34">
        <v>5</v>
      </c>
      <c r="C54" s="34" t="s">
        <v>22</v>
      </c>
      <c r="D54" s="34" t="s">
        <v>281</v>
      </c>
      <c r="E54" s="34" t="s">
        <v>281</v>
      </c>
      <c r="F54" s="36">
        <v>3.8</v>
      </c>
      <c r="G54" s="34" t="s">
        <v>278</v>
      </c>
    </row>
    <row r="55" spans="1:7" ht="13.35" customHeight="1">
      <c r="A55" s="34">
        <v>2015</v>
      </c>
      <c r="B55" s="34">
        <v>5</v>
      </c>
      <c r="C55" s="34" t="s">
        <v>22</v>
      </c>
      <c r="D55" s="34" t="s">
        <v>285</v>
      </c>
      <c r="E55" s="34" t="s">
        <v>286</v>
      </c>
      <c r="F55" s="36">
        <v>3.54</v>
      </c>
      <c r="G55" s="34" t="s">
        <v>278</v>
      </c>
    </row>
    <row r="56" spans="1:7" ht="13.35" customHeight="1">
      <c r="A56" s="34">
        <v>2015</v>
      </c>
      <c r="B56" s="34">
        <v>5</v>
      </c>
      <c r="C56" s="34" t="s">
        <v>22</v>
      </c>
      <c r="D56" s="34" t="s">
        <v>297</v>
      </c>
      <c r="E56" s="34" t="s">
        <v>298</v>
      </c>
      <c r="F56" s="36">
        <v>3.5</v>
      </c>
      <c r="G56" s="34" t="s">
        <v>278</v>
      </c>
    </row>
    <row r="57" spans="1:7" ht="13.35" customHeight="1">
      <c r="A57" s="34">
        <v>2015</v>
      </c>
      <c r="B57" s="34">
        <v>5</v>
      </c>
      <c r="C57" s="34" t="s">
        <v>22</v>
      </c>
      <c r="D57" s="34" t="s">
        <v>277</v>
      </c>
      <c r="E57" s="34" t="s">
        <v>277</v>
      </c>
      <c r="F57" s="36">
        <v>3.46</v>
      </c>
      <c r="G57" s="34" t="s">
        <v>278</v>
      </c>
    </row>
    <row r="58" spans="1:7" ht="13.35" customHeight="1">
      <c r="A58" s="34">
        <v>2015</v>
      </c>
      <c r="B58" s="34">
        <v>5</v>
      </c>
      <c r="C58" s="34" t="s">
        <v>22</v>
      </c>
      <c r="D58" s="34" t="s">
        <v>283</v>
      </c>
      <c r="E58" s="34" t="s">
        <v>283</v>
      </c>
      <c r="F58" s="36">
        <v>3.4</v>
      </c>
      <c r="G58" s="34" t="s">
        <v>278</v>
      </c>
    </row>
    <row r="59" spans="1:7" ht="13.35" customHeight="1">
      <c r="A59" s="34">
        <v>2015</v>
      </c>
      <c r="B59" s="34">
        <v>5</v>
      </c>
      <c r="C59" s="34" t="s">
        <v>22</v>
      </c>
      <c r="D59" s="34" t="s">
        <v>288</v>
      </c>
      <c r="E59" s="34" t="s">
        <v>288</v>
      </c>
      <c r="F59" s="36">
        <v>3.38</v>
      </c>
      <c r="G59" s="34" t="s">
        <v>278</v>
      </c>
    </row>
    <row r="60" spans="1:7" ht="13.35" customHeight="1">
      <c r="A60" s="34">
        <v>2015</v>
      </c>
      <c r="B60" s="34">
        <v>5</v>
      </c>
      <c r="C60" s="34" t="s">
        <v>22</v>
      </c>
      <c r="D60" s="34" t="s">
        <v>284</v>
      </c>
      <c r="E60" s="34" t="s">
        <v>284</v>
      </c>
      <c r="F60" s="36">
        <v>3.36</v>
      </c>
      <c r="G60" s="34" t="s">
        <v>278</v>
      </c>
    </row>
    <row r="61" spans="1:7" ht="13.35" customHeight="1">
      <c r="A61" s="34">
        <v>2015</v>
      </c>
      <c r="B61" s="34">
        <v>5</v>
      </c>
      <c r="C61" s="34" t="s">
        <v>22</v>
      </c>
      <c r="D61" s="34" t="s">
        <v>287</v>
      </c>
      <c r="E61" s="34" t="s">
        <v>287</v>
      </c>
      <c r="F61" s="36">
        <v>3.29</v>
      </c>
      <c r="G61" s="34" t="s">
        <v>278</v>
      </c>
    </row>
    <row r="62" spans="1:7" ht="13.35" customHeight="1">
      <c r="A62" s="34">
        <v>2015</v>
      </c>
      <c r="B62" s="34">
        <v>5</v>
      </c>
      <c r="C62" s="34" t="s">
        <v>22</v>
      </c>
      <c r="D62" s="34" t="s">
        <v>292</v>
      </c>
      <c r="E62" s="34" t="s">
        <v>292</v>
      </c>
      <c r="F62" s="36">
        <v>3.25</v>
      </c>
      <c r="G62" s="34" t="s">
        <v>278</v>
      </c>
    </row>
    <row r="63" spans="1:7" ht="13.35" customHeight="1">
      <c r="A63" s="34">
        <v>2015</v>
      </c>
      <c r="B63" s="34">
        <v>5</v>
      </c>
      <c r="C63" s="34" t="s">
        <v>22</v>
      </c>
      <c r="D63" s="34" t="s">
        <v>282</v>
      </c>
      <c r="E63" s="34" t="s">
        <v>282</v>
      </c>
      <c r="F63" s="36">
        <v>3.25</v>
      </c>
      <c r="G63" s="34" t="s">
        <v>278</v>
      </c>
    </row>
    <row r="64" spans="1:7" ht="13.35" customHeight="1">
      <c r="A64" s="34">
        <v>2015</v>
      </c>
      <c r="B64" s="34">
        <v>5</v>
      </c>
      <c r="C64" s="34" t="s">
        <v>22</v>
      </c>
      <c r="D64" s="34" t="s">
        <v>290</v>
      </c>
      <c r="E64" s="34" t="s">
        <v>290</v>
      </c>
      <c r="F64" s="36">
        <v>3.04</v>
      </c>
      <c r="G64" s="34" t="s">
        <v>278</v>
      </c>
    </row>
    <row r="65" spans="1:7" ht="13.35" customHeight="1">
      <c r="A65" s="34">
        <v>2015</v>
      </c>
      <c r="B65" s="34">
        <v>5</v>
      </c>
      <c r="C65" s="34" t="s">
        <v>22</v>
      </c>
      <c r="D65" s="34" t="s">
        <v>296</v>
      </c>
      <c r="E65" s="34" t="s">
        <v>296</v>
      </c>
      <c r="F65" s="36">
        <v>2.65</v>
      </c>
      <c r="G65" s="34" t="s">
        <v>278</v>
      </c>
    </row>
    <row r="66" spans="1:7" ht="13.35" customHeight="1">
      <c r="A66" s="34">
        <v>2015</v>
      </c>
      <c r="B66" s="34">
        <v>5</v>
      </c>
      <c r="C66" s="34" t="s">
        <v>22</v>
      </c>
      <c r="D66" s="34" t="s">
        <v>291</v>
      </c>
      <c r="E66" s="34" t="s">
        <v>291</v>
      </c>
      <c r="F66" s="36">
        <v>2.58</v>
      </c>
      <c r="G66" s="34" t="s">
        <v>278</v>
      </c>
    </row>
    <row r="67" spans="1:7" ht="13.35" customHeight="1">
      <c r="A67" s="34">
        <v>2015</v>
      </c>
      <c r="B67" s="34">
        <v>5</v>
      </c>
      <c r="C67" s="34" t="s">
        <v>22</v>
      </c>
      <c r="D67" s="34" t="s">
        <v>294</v>
      </c>
      <c r="E67" s="34" t="s">
        <v>294</v>
      </c>
      <c r="F67" s="36">
        <v>2.2799999999999998</v>
      </c>
      <c r="G67" s="34" t="s">
        <v>278</v>
      </c>
    </row>
    <row r="68" spans="1:7" ht="13.35" customHeight="1">
      <c r="A68" s="34">
        <v>2015</v>
      </c>
      <c r="B68" s="34">
        <v>5</v>
      </c>
      <c r="C68" s="34" t="s">
        <v>22</v>
      </c>
      <c r="D68" s="34" t="s">
        <v>293</v>
      </c>
      <c r="E68" s="34" t="s">
        <v>293</v>
      </c>
      <c r="F68" s="36">
        <v>2.21</v>
      </c>
      <c r="G68" s="34" t="s">
        <v>278</v>
      </c>
    </row>
    <row r="69" spans="1:7" ht="13.35" customHeight="1">
      <c r="A69" s="34">
        <v>2015</v>
      </c>
      <c r="B69" s="34">
        <v>5</v>
      </c>
      <c r="C69" s="34" t="s">
        <v>22</v>
      </c>
      <c r="D69" s="34" t="s">
        <v>295</v>
      </c>
      <c r="E69" s="34" t="s">
        <v>295</v>
      </c>
      <c r="F69" s="36">
        <v>1.67</v>
      </c>
      <c r="G69" s="34" t="s">
        <v>278</v>
      </c>
    </row>
    <row r="70" spans="1:7" ht="13.35" customHeight="1">
      <c r="A70" s="34">
        <v>2016</v>
      </c>
      <c r="B70" s="34">
        <v>5</v>
      </c>
      <c r="C70" s="34" t="s">
        <v>37</v>
      </c>
      <c r="D70" s="34" t="s">
        <v>297</v>
      </c>
      <c r="E70" s="34" t="s">
        <v>298</v>
      </c>
      <c r="F70" s="36">
        <v>4.3899999999999997</v>
      </c>
      <c r="G70" s="34" t="s">
        <v>278</v>
      </c>
    </row>
    <row r="71" spans="1:7" ht="13.35" customHeight="1">
      <c r="A71" s="34">
        <v>2016</v>
      </c>
      <c r="B71" s="34">
        <v>5</v>
      </c>
      <c r="C71" s="34" t="s">
        <v>37</v>
      </c>
      <c r="D71" s="34" t="s">
        <v>281</v>
      </c>
      <c r="E71" s="34" t="s">
        <v>281</v>
      </c>
      <c r="F71" s="36">
        <v>4.26</v>
      </c>
      <c r="G71" s="34" t="s">
        <v>278</v>
      </c>
    </row>
    <row r="72" spans="1:7" ht="13.35" customHeight="1">
      <c r="A72" s="34">
        <v>2016</v>
      </c>
      <c r="B72" s="34">
        <v>5</v>
      </c>
      <c r="C72" s="34" t="s">
        <v>37</v>
      </c>
      <c r="D72" s="34" t="s">
        <v>279</v>
      </c>
      <c r="E72" s="34" t="s">
        <v>279</v>
      </c>
      <c r="F72" s="36">
        <v>4.03</v>
      </c>
      <c r="G72" s="34" t="s">
        <v>278</v>
      </c>
    </row>
    <row r="73" spans="1:7" ht="13.35" customHeight="1">
      <c r="A73" s="34">
        <v>2016</v>
      </c>
      <c r="B73" s="34">
        <v>5</v>
      </c>
      <c r="C73" s="34" t="s">
        <v>37</v>
      </c>
      <c r="D73" s="34" t="s">
        <v>277</v>
      </c>
      <c r="E73" s="34" t="s">
        <v>277</v>
      </c>
      <c r="F73" s="36">
        <v>4</v>
      </c>
      <c r="G73" s="34" t="s">
        <v>278</v>
      </c>
    </row>
    <row r="74" spans="1:7" ht="13.35" customHeight="1">
      <c r="A74" s="34">
        <v>2016</v>
      </c>
      <c r="B74" s="34">
        <v>5</v>
      </c>
      <c r="C74" s="34" t="s">
        <v>37</v>
      </c>
      <c r="D74" s="34" t="s">
        <v>282</v>
      </c>
      <c r="E74" s="34" t="s">
        <v>282</v>
      </c>
      <c r="F74" s="36">
        <v>3.74</v>
      </c>
      <c r="G74" s="34" t="s">
        <v>278</v>
      </c>
    </row>
    <row r="75" spans="1:7" ht="13.35" customHeight="1">
      <c r="A75" s="34">
        <v>2016</v>
      </c>
      <c r="B75" s="34">
        <v>5</v>
      </c>
      <c r="C75" s="34" t="s">
        <v>37</v>
      </c>
      <c r="D75" s="34" t="s">
        <v>285</v>
      </c>
      <c r="E75" s="34" t="s">
        <v>286</v>
      </c>
      <c r="F75" s="36">
        <v>3.58</v>
      </c>
      <c r="G75" s="34" t="s">
        <v>278</v>
      </c>
    </row>
    <row r="76" spans="1:7" ht="13.35" customHeight="1">
      <c r="A76" s="34">
        <v>2016</v>
      </c>
      <c r="B76" s="34">
        <v>5</v>
      </c>
      <c r="C76" s="34" t="s">
        <v>37</v>
      </c>
      <c r="D76" s="34" t="s">
        <v>288</v>
      </c>
      <c r="E76" s="34" t="s">
        <v>288</v>
      </c>
      <c r="F76" s="36">
        <v>3.53</v>
      </c>
      <c r="G76" s="34" t="s">
        <v>278</v>
      </c>
    </row>
    <row r="77" spans="1:7" ht="13.35" customHeight="1">
      <c r="A77" s="34">
        <v>2016</v>
      </c>
      <c r="B77" s="34">
        <v>5</v>
      </c>
      <c r="C77" s="34" t="s">
        <v>37</v>
      </c>
      <c r="D77" s="34" t="s">
        <v>292</v>
      </c>
      <c r="E77" s="34" t="s">
        <v>292</v>
      </c>
      <c r="F77" s="36">
        <v>3.48</v>
      </c>
      <c r="G77" s="34" t="s">
        <v>278</v>
      </c>
    </row>
    <row r="78" spans="1:7" ht="13.35" customHeight="1">
      <c r="A78" s="34">
        <v>2016</v>
      </c>
      <c r="B78" s="34">
        <v>5</v>
      </c>
      <c r="C78" s="34" t="s">
        <v>37</v>
      </c>
      <c r="D78" s="34" t="s">
        <v>283</v>
      </c>
      <c r="E78" s="34" t="s">
        <v>283</v>
      </c>
      <c r="F78" s="36">
        <v>3.48</v>
      </c>
      <c r="G78" s="34" t="s">
        <v>278</v>
      </c>
    </row>
    <row r="79" spans="1:7" ht="13.35" customHeight="1">
      <c r="A79" s="34">
        <v>2016</v>
      </c>
      <c r="B79" s="34">
        <v>5</v>
      </c>
      <c r="C79" s="34" t="s">
        <v>37</v>
      </c>
      <c r="D79" s="34" t="s">
        <v>284</v>
      </c>
      <c r="E79" s="34" t="s">
        <v>284</v>
      </c>
      <c r="F79" s="36">
        <v>3.43</v>
      </c>
      <c r="G79" s="34" t="s">
        <v>278</v>
      </c>
    </row>
    <row r="80" spans="1:7" ht="13.35" customHeight="1">
      <c r="A80" s="34">
        <v>2016</v>
      </c>
      <c r="B80" s="34">
        <v>5</v>
      </c>
      <c r="C80" s="34" t="s">
        <v>37</v>
      </c>
      <c r="D80" s="34" t="s">
        <v>287</v>
      </c>
      <c r="E80" s="34" t="s">
        <v>287</v>
      </c>
      <c r="F80" s="36">
        <v>3.42</v>
      </c>
      <c r="G80" s="34" t="s">
        <v>278</v>
      </c>
    </row>
    <row r="81" spans="1:7" ht="13.35" customHeight="1">
      <c r="A81" s="34">
        <v>2016</v>
      </c>
      <c r="B81" s="34">
        <v>5</v>
      </c>
      <c r="C81" s="34" t="s">
        <v>37</v>
      </c>
      <c r="D81" s="34" t="s">
        <v>290</v>
      </c>
      <c r="E81" s="34" t="s">
        <v>290</v>
      </c>
      <c r="F81" s="36">
        <v>3.39</v>
      </c>
      <c r="G81" s="34" t="s">
        <v>278</v>
      </c>
    </row>
    <row r="82" spans="1:7" ht="13.35" customHeight="1">
      <c r="A82" s="34">
        <v>2016</v>
      </c>
      <c r="B82" s="34">
        <v>5</v>
      </c>
      <c r="C82" s="34" t="s">
        <v>37</v>
      </c>
      <c r="D82" s="34" t="s">
        <v>299</v>
      </c>
      <c r="E82" s="34" t="s">
        <v>299</v>
      </c>
      <c r="F82" s="36">
        <v>3.26</v>
      </c>
      <c r="G82" s="34" t="s">
        <v>278</v>
      </c>
    </row>
    <row r="83" spans="1:7" ht="13.35" customHeight="1">
      <c r="A83" s="34">
        <v>2016</v>
      </c>
      <c r="B83" s="34">
        <v>5</v>
      </c>
      <c r="C83" s="34" t="s">
        <v>37</v>
      </c>
      <c r="D83" s="34" t="s">
        <v>291</v>
      </c>
      <c r="E83" s="34" t="s">
        <v>291</v>
      </c>
      <c r="F83" s="36">
        <v>3.06</v>
      </c>
      <c r="G83" s="34" t="s">
        <v>278</v>
      </c>
    </row>
    <row r="84" spans="1:7" ht="13.35" customHeight="1">
      <c r="A84" s="34">
        <v>2016</v>
      </c>
      <c r="B84" s="34">
        <v>5</v>
      </c>
      <c r="C84" s="34" t="s">
        <v>37</v>
      </c>
      <c r="D84" s="34" t="s">
        <v>296</v>
      </c>
      <c r="E84" s="34" t="s">
        <v>296</v>
      </c>
      <c r="F84" s="36">
        <v>2.87</v>
      </c>
      <c r="G84" s="34" t="s">
        <v>278</v>
      </c>
    </row>
    <row r="85" spans="1:7" ht="13.35" customHeight="1">
      <c r="A85" s="34">
        <v>2016</v>
      </c>
      <c r="B85" s="34">
        <v>5</v>
      </c>
      <c r="C85" s="34" t="s">
        <v>37</v>
      </c>
      <c r="D85" s="34" t="s">
        <v>293</v>
      </c>
      <c r="E85" s="34" t="s">
        <v>293</v>
      </c>
      <c r="F85" s="36">
        <v>2.39</v>
      </c>
      <c r="G85" s="34" t="s">
        <v>278</v>
      </c>
    </row>
    <row r="86" spans="1:7" ht="13.35" customHeight="1">
      <c r="A86" s="34">
        <v>2016</v>
      </c>
      <c r="B86" s="34">
        <v>5</v>
      </c>
      <c r="C86" s="34" t="s">
        <v>37</v>
      </c>
      <c r="D86" s="34" t="s">
        <v>294</v>
      </c>
      <c r="E86" s="34" t="s">
        <v>294</v>
      </c>
      <c r="F86" s="36">
        <v>2.16</v>
      </c>
      <c r="G86" s="34" t="s">
        <v>278</v>
      </c>
    </row>
    <row r="87" spans="1:7" ht="13.35" customHeight="1">
      <c r="A87" s="34">
        <v>2016</v>
      </c>
      <c r="B87" s="34">
        <v>5</v>
      </c>
      <c r="C87" s="34" t="s">
        <v>37</v>
      </c>
      <c r="D87" s="34" t="s">
        <v>295</v>
      </c>
      <c r="E87" s="34" t="s">
        <v>295</v>
      </c>
      <c r="F87" s="36">
        <v>2.06</v>
      </c>
      <c r="G87" s="34" t="s">
        <v>278</v>
      </c>
    </row>
    <row r="88" spans="1:7" ht="13.35" customHeight="1">
      <c r="A88" s="34">
        <v>2017</v>
      </c>
      <c r="B88" s="34">
        <v>5</v>
      </c>
      <c r="C88" s="34" t="s">
        <v>43</v>
      </c>
      <c r="D88" s="34" t="s">
        <v>298</v>
      </c>
      <c r="E88" s="34" t="s">
        <v>298</v>
      </c>
      <c r="F88" s="36">
        <v>4.12</v>
      </c>
      <c r="G88" s="34" t="s">
        <v>278</v>
      </c>
    </row>
    <row r="89" spans="1:7" ht="13.35" customHeight="1">
      <c r="A89" s="34">
        <v>2017</v>
      </c>
      <c r="B89" s="34">
        <v>5</v>
      </c>
      <c r="C89" s="34" t="s">
        <v>43</v>
      </c>
      <c r="D89" s="34" t="s">
        <v>300</v>
      </c>
      <c r="E89" s="34" t="s">
        <v>300</v>
      </c>
      <c r="F89" s="36">
        <v>3.76</v>
      </c>
      <c r="G89" s="34" t="s">
        <v>278</v>
      </c>
    </row>
    <row r="90" spans="1:7" ht="13.35" customHeight="1">
      <c r="A90" s="34">
        <v>2017</v>
      </c>
      <c r="B90" s="34">
        <v>5</v>
      </c>
      <c r="C90" s="34" t="s">
        <v>43</v>
      </c>
      <c r="D90" s="34" t="s">
        <v>277</v>
      </c>
      <c r="E90" s="34" t="s">
        <v>277</v>
      </c>
      <c r="F90" s="36">
        <v>3.71</v>
      </c>
      <c r="G90" s="34" t="s">
        <v>278</v>
      </c>
    </row>
    <row r="91" spans="1:7" ht="13.35" customHeight="1">
      <c r="A91" s="34">
        <v>2017</v>
      </c>
      <c r="B91" s="34">
        <v>5</v>
      </c>
      <c r="C91" s="34" t="s">
        <v>43</v>
      </c>
      <c r="D91" s="34" t="s">
        <v>279</v>
      </c>
      <c r="E91" s="34" t="s">
        <v>279</v>
      </c>
      <c r="F91" s="36">
        <v>3.68</v>
      </c>
      <c r="G91" s="34" t="s">
        <v>278</v>
      </c>
    </row>
    <row r="92" spans="1:7" ht="13.35" customHeight="1">
      <c r="A92" s="34">
        <v>2017</v>
      </c>
      <c r="B92" s="34">
        <v>5</v>
      </c>
      <c r="C92" s="34" t="s">
        <v>43</v>
      </c>
      <c r="D92" s="34" t="s">
        <v>281</v>
      </c>
      <c r="E92" s="34" t="s">
        <v>281</v>
      </c>
      <c r="F92" s="36">
        <v>3.67</v>
      </c>
      <c r="G92" s="34" t="s">
        <v>278</v>
      </c>
    </row>
    <row r="93" spans="1:7" ht="13.35" customHeight="1">
      <c r="A93" s="34">
        <v>2017</v>
      </c>
      <c r="B93" s="34">
        <v>5</v>
      </c>
      <c r="C93" s="34" t="s">
        <v>43</v>
      </c>
      <c r="D93" s="34" t="s">
        <v>285</v>
      </c>
      <c r="E93" s="34" t="s">
        <v>286</v>
      </c>
      <c r="F93" s="36">
        <v>3.5</v>
      </c>
      <c r="G93" s="34" t="s">
        <v>278</v>
      </c>
    </row>
    <row r="94" spans="1:7" ht="13.35" customHeight="1">
      <c r="A94" s="34">
        <v>2017</v>
      </c>
      <c r="B94" s="34">
        <v>5</v>
      </c>
      <c r="C94" s="34" t="s">
        <v>43</v>
      </c>
      <c r="D94" s="34" t="s">
        <v>283</v>
      </c>
      <c r="E94" s="34" t="s">
        <v>283</v>
      </c>
      <c r="F94" s="36">
        <v>3.31</v>
      </c>
      <c r="G94" s="34" t="s">
        <v>278</v>
      </c>
    </row>
    <row r="95" spans="1:7" ht="13.35" customHeight="1">
      <c r="A95" s="34">
        <v>2017</v>
      </c>
      <c r="B95" s="34">
        <v>5</v>
      </c>
      <c r="C95" s="34" t="s">
        <v>43</v>
      </c>
      <c r="D95" s="34" t="s">
        <v>282</v>
      </c>
      <c r="E95" s="34" t="s">
        <v>282</v>
      </c>
      <c r="F95" s="36">
        <v>3.24</v>
      </c>
      <c r="G95" s="34" t="s">
        <v>278</v>
      </c>
    </row>
    <row r="96" spans="1:7" ht="13.35" customHeight="1">
      <c r="A96" s="34">
        <v>2017</v>
      </c>
      <c r="B96" s="34">
        <v>5</v>
      </c>
      <c r="C96" s="34" t="s">
        <v>43</v>
      </c>
      <c r="D96" s="34" t="s">
        <v>292</v>
      </c>
      <c r="E96" s="34" t="s">
        <v>292</v>
      </c>
      <c r="F96" s="36">
        <v>3.17</v>
      </c>
      <c r="G96" s="34" t="s">
        <v>278</v>
      </c>
    </row>
    <row r="97" spans="1:7" ht="13.35" customHeight="1">
      <c r="A97" s="34">
        <v>2017</v>
      </c>
      <c r="B97" s="34">
        <v>5</v>
      </c>
      <c r="C97" s="34" t="s">
        <v>43</v>
      </c>
      <c r="D97" s="34" t="s">
        <v>288</v>
      </c>
      <c r="E97" s="34" t="s">
        <v>288</v>
      </c>
      <c r="F97" s="36">
        <v>3.14</v>
      </c>
      <c r="G97" s="34" t="s">
        <v>278</v>
      </c>
    </row>
    <row r="98" spans="1:7" ht="13.35" customHeight="1">
      <c r="A98" s="34">
        <v>2017</v>
      </c>
      <c r="B98" s="34">
        <v>5</v>
      </c>
      <c r="C98" s="34" t="s">
        <v>43</v>
      </c>
      <c r="D98" s="34" t="s">
        <v>284</v>
      </c>
      <c r="E98" s="34" t="s">
        <v>284</v>
      </c>
      <c r="F98" s="36">
        <v>2.98</v>
      </c>
      <c r="G98" s="34" t="s">
        <v>278</v>
      </c>
    </row>
    <row r="99" spans="1:7" ht="13.35" customHeight="1">
      <c r="A99" s="34">
        <v>2017</v>
      </c>
      <c r="B99" s="34">
        <v>5</v>
      </c>
      <c r="C99" s="34" t="s">
        <v>43</v>
      </c>
      <c r="D99" s="34" t="s">
        <v>290</v>
      </c>
      <c r="E99" s="34" t="s">
        <v>290</v>
      </c>
      <c r="F99" s="36">
        <v>2.76</v>
      </c>
      <c r="G99" s="34" t="s">
        <v>278</v>
      </c>
    </row>
    <row r="100" spans="1:7" ht="13.35" customHeight="1">
      <c r="A100" s="34">
        <v>2017</v>
      </c>
      <c r="B100" s="34">
        <v>5</v>
      </c>
      <c r="C100" s="34" t="s">
        <v>43</v>
      </c>
      <c r="D100" s="34" t="s">
        <v>291</v>
      </c>
      <c r="E100" s="34" t="s">
        <v>291</v>
      </c>
      <c r="F100" s="36">
        <v>2.69</v>
      </c>
      <c r="G100" s="34" t="s">
        <v>278</v>
      </c>
    </row>
    <row r="101" spans="1:7" ht="13.35" customHeight="1">
      <c r="A101" s="34">
        <v>2017</v>
      </c>
      <c r="B101" s="34">
        <v>5</v>
      </c>
      <c r="C101" s="34" t="s">
        <v>43</v>
      </c>
      <c r="D101" s="34" t="s">
        <v>296</v>
      </c>
      <c r="E101" s="34" t="s">
        <v>296</v>
      </c>
      <c r="F101" s="36">
        <v>2.62</v>
      </c>
      <c r="G101" s="34" t="s">
        <v>278</v>
      </c>
    </row>
    <row r="102" spans="1:7" ht="13.35" customHeight="1">
      <c r="A102" s="34">
        <v>2017</v>
      </c>
      <c r="B102" s="34">
        <v>5</v>
      </c>
      <c r="C102" s="34" t="s">
        <v>43</v>
      </c>
      <c r="D102" s="34" t="s">
        <v>293</v>
      </c>
      <c r="E102" s="34" t="s">
        <v>293</v>
      </c>
      <c r="F102" s="36">
        <v>2.52</v>
      </c>
      <c r="G102" s="34" t="s">
        <v>278</v>
      </c>
    </row>
    <row r="103" spans="1:7" ht="13.35" customHeight="1">
      <c r="A103" s="34">
        <v>2017</v>
      </c>
      <c r="B103" s="34">
        <v>5</v>
      </c>
      <c r="C103" s="34" t="s">
        <v>43</v>
      </c>
      <c r="D103" s="34" t="s">
        <v>295</v>
      </c>
      <c r="E103" s="34" t="s">
        <v>295</v>
      </c>
      <c r="F103" s="36">
        <v>1.6</v>
      </c>
      <c r="G103" s="34" t="s">
        <v>278</v>
      </c>
    </row>
    <row r="104" spans="1:7" ht="13.35" customHeight="1">
      <c r="A104" s="34">
        <v>2017</v>
      </c>
      <c r="B104" s="34">
        <v>5</v>
      </c>
      <c r="C104" s="34" t="s">
        <v>43</v>
      </c>
      <c r="D104" s="34" t="s">
        <v>294</v>
      </c>
      <c r="E104" s="34" t="s">
        <v>294</v>
      </c>
      <c r="F104" s="36">
        <v>1.52</v>
      </c>
      <c r="G104" s="34" t="s">
        <v>278</v>
      </c>
    </row>
    <row r="105" spans="1:7" ht="13.35" customHeight="1">
      <c r="A105" s="34">
        <v>2018</v>
      </c>
      <c r="B105" s="34">
        <v>5</v>
      </c>
      <c r="C105" s="34" t="s">
        <v>49</v>
      </c>
      <c r="D105" s="34" t="s">
        <v>298</v>
      </c>
      <c r="E105" s="34" t="s">
        <v>298</v>
      </c>
      <c r="F105" s="36">
        <v>3.81</v>
      </c>
      <c r="G105" s="34" t="s">
        <v>278</v>
      </c>
    </row>
    <row r="106" spans="1:7" ht="13.35" customHeight="1">
      <c r="A106" s="34">
        <v>2018</v>
      </c>
      <c r="B106" s="34">
        <v>5</v>
      </c>
      <c r="C106" s="34" t="s">
        <v>49</v>
      </c>
      <c r="D106" s="34" t="s">
        <v>300</v>
      </c>
      <c r="E106" s="34" t="s">
        <v>300</v>
      </c>
      <c r="F106" s="36">
        <v>3.48</v>
      </c>
      <c r="G106" s="34" t="s">
        <v>278</v>
      </c>
    </row>
    <row r="107" spans="1:7" ht="13.35" customHeight="1">
      <c r="A107" s="34">
        <v>2018</v>
      </c>
      <c r="B107" s="34">
        <v>5</v>
      </c>
      <c r="C107" s="34" t="s">
        <v>49</v>
      </c>
      <c r="D107" s="34" t="s">
        <v>277</v>
      </c>
      <c r="E107" s="34" t="s">
        <v>277</v>
      </c>
      <c r="F107" s="36">
        <v>3.39</v>
      </c>
      <c r="G107" s="34" t="s">
        <v>278</v>
      </c>
    </row>
    <row r="108" spans="1:7" ht="13.35" customHeight="1">
      <c r="A108" s="34">
        <v>2018</v>
      </c>
      <c r="B108" s="34">
        <v>5</v>
      </c>
      <c r="C108" s="34" t="s">
        <v>49</v>
      </c>
      <c r="D108" s="34" t="s">
        <v>279</v>
      </c>
      <c r="E108" s="34" t="s">
        <v>279</v>
      </c>
      <c r="F108" s="36">
        <v>3.39</v>
      </c>
      <c r="G108" s="34" t="s">
        <v>278</v>
      </c>
    </row>
    <row r="109" spans="1:7" ht="13.35" customHeight="1">
      <c r="A109" s="34">
        <v>2018</v>
      </c>
      <c r="B109" s="34">
        <v>5</v>
      </c>
      <c r="C109" s="34" t="s">
        <v>49</v>
      </c>
      <c r="D109" s="34" t="s">
        <v>285</v>
      </c>
      <c r="E109" s="34" t="s">
        <v>286</v>
      </c>
      <c r="F109" s="36">
        <v>3.35</v>
      </c>
      <c r="G109" s="34" t="s">
        <v>278</v>
      </c>
    </row>
    <row r="110" spans="1:7" ht="13.35" customHeight="1">
      <c r="A110" s="34">
        <v>2018</v>
      </c>
      <c r="B110" s="34">
        <v>5</v>
      </c>
      <c r="C110" s="34" t="s">
        <v>49</v>
      </c>
      <c r="D110" s="34" t="s">
        <v>283</v>
      </c>
      <c r="E110" s="34" t="s">
        <v>283</v>
      </c>
      <c r="F110" s="36">
        <v>3.13</v>
      </c>
      <c r="G110" s="34" t="s">
        <v>278</v>
      </c>
    </row>
    <row r="111" spans="1:7" ht="13.35" customHeight="1">
      <c r="A111" s="34">
        <v>2018</v>
      </c>
      <c r="B111" s="34">
        <v>5</v>
      </c>
      <c r="C111" s="34" t="s">
        <v>49</v>
      </c>
      <c r="D111" s="34" t="s">
        <v>290</v>
      </c>
      <c r="E111" s="34" t="s">
        <v>290</v>
      </c>
      <c r="F111" s="36">
        <v>3.03</v>
      </c>
      <c r="G111" s="34" t="s">
        <v>278</v>
      </c>
    </row>
    <row r="112" spans="1:7" ht="13.35" customHeight="1">
      <c r="A112" s="34">
        <v>2018</v>
      </c>
      <c r="B112" s="34">
        <v>5</v>
      </c>
      <c r="C112" s="34" t="s">
        <v>49</v>
      </c>
      <c r="D112" s="34" t="s">
        <v>282</v>
      </c>
      <c r="E112" s="34" t="s">
        <v>282</v>
      </c>
      <c r="F112" s="36">
        <v>2.94</v>
      </c>
      <c r="G112" s="34" t="s">
        <v>278</v>
      </c>
    </row>
    <row r="113" spans="1:7" ht="13.35" customHeight="1">
      <c r="A113" s="34">
        <v>2018</v>
      </c>
      <c r="B113" s="34">
        <v>5</v>
      </c>
      <c r="C113" s="34" t="s">
        <v>49</v>
      </c>
      <c r="D113" s="34" t="s">
        <v>292</v>
      </c>
      <c r="E113" s="34" t="s">
        <v>292</v>
      </c>
      <c r="F113" s="36">
        <v>2.9</v>
      </c>
      <c r="G113" s="34" t="s">
        <v>278</v>
      </c>
    </row>
    <row r="114" spans="1:7" ht="13.35" customHeight="1">
      <c r="A114" s="34">
        <v>2018</v>
      </c>
      <c r="B114" s="34">
        <v>5</v>
      </c>
      <c r="C114" s="34" t="s">
        <v>49</v>
      </c>
      <c r="D114" s="34" t="s">
        <v>288</v>
      </c>
      <c r="E114" s="34" t="s">
        <v>288</v>
      </c>
      <c r="F114" s="36">
        <v>2.9</v>
      </c>
      <c r="G114" s="34" t="s">
        <v>278</v>
      </c>
    </row>
    <row r="115" spans="1:7" ht="13.35" customHeight="1">
      <c r="A115" s="34">
        <v>2018</v>
      </c>
      <c r="B115" s="34">
        <v>5</v>
      </c>
      <c r="C115" s="34" t="s">
        <v>49</v>
      </c>
      <c r="D115" s="34" t="s">
        <v>291</v>
      </c>
      <c r="E115" s="34" t="s">
        <v>291</v>
      </c>
      <c r="F115" s="36">
        <v>2.9</v>
      </c>
      <c r="G115" s="34" t="s">
        <v>278</v>
      </c>
    </row>
    <row r="116" spans="1:7" ht="13.35" customHeight="1">
      <c r="A116" s="34">
        <v>2018</v>
      </c>
      <c r="B116" s="34">
        <v>5</v>
      </c>
      <c r="C116" s="34" t="s">
        <v>49</v>
      </c>
      <c r="D116" s="34" t="s">
        <v>281</v>
      </c>
      <c r="E116" s="34" t="s">
        <v>281</v>
      </c>
      <c r="F116" s="36">
        <v>2.81</v>
      </c>
      <c r="G116" s="34" t="s">
        <v>278</v>
      </c>
    </row>
    <row r="117" spans="1:7" ht="13.35" customHeight="1">
      <c r="A117" s="34">
        <v>2018</v>
      </c>
      <c r="B117" s="34">
        <v>5</v>
      </c>
      <c r="C117" s="34" t="s">
        <v>49</v>
      </c>
      <c r="D117" s="34" t="s">
        <v>284</v>
      </c>
      <c r="E117" s="34" t="s">
        <v>284</v>
      </c>
      <c r="F117" s="36">
        <v>2.4500000000000002</v>
      </c>
      <c r="G117" s="34" t="s">
        <v>278</v>
      </c>
    </row>
    <row r="118" spans="1:7" ht="13.35" customHeight="1">
      <c r="A118" s="34">
        <v>2018</v>
      </c>
      <c r="B118" s="34">
        <v>5</v>
      </c>
      <c r="C118" s="34" t="s">
        <v>49</v>
      </c>
      <c r="D118" s="34" t="s">
        <v>296</v>
      </c>
      <c r="E118" s="34" t="s">
        <v>296</v>
      </c>
      <c r="F118" s="36">
        <v>2.42</v>
      </c>
      <c r="G118" s="34" t="s">
        <v>278</v>
      </c>
    </row>
    <row r="119" spans="1:7" ht="13.35" customHeight="1">
      <c r="A119" s="34">
        <v>2018</v>
      </c>
      <c r="B119" s="34">
        <v>5</v>
      </c>
      <c r="C119" s="34" t="s">
        <v>49</v>
      </c>
      <c r="D119" s="34" t="s">
        <v>293</v>
      </c>
      <c r="E119" s="34" t="s">
        <v>293</v>
      </c>
      <c r="F119" s="36">
        <v>2.06</v>
      </c>
      <c r="G119" s="34" t="s">
        <v>278</v>
      </c>
    </row>
    <row r="120" spans="1:7" ht="13.35" customHeight="1">
      <c r="A120" s="34">
        <v>2018</v>
      </c>
      <c r="B120" s="34">
        <v>5</v>
      </c>
      <c r="C120" s="34" t="s">
        <v>49</v>
      </c>
      <c r="D120" s="34" t="s">
        <v>294</v>
      </c>
      <c r="E120" s="34" t="s">
        <v>294</v>
      </c>
      <c r="F120" s="36">
        <v>1.47</v>
      </c>
      <c r="G120" s="34" t="s">
        <v>278</v>
      </c>
    </row>
    <row r="121" spans="1:7" ht="13.35" customHeight="1">
      <c r="A121" s="34">
        <v>2018</v>
      </c>
      <c r="B121" s="34">
        <v>5</v>
      </c>
      <c r="C121" s="34" t="s">
        <v>49</v>
      </c>
      <c r="D121" s="34" t="s">
        <v>295</v>
      </c>
      <c r="E121" s="34" t="s">
        <v>295</v>
      </c>
      <c r="F121" s="36">
        <v>1.35</v>
      </c>
      <c r="G121" s="34" t="s">
        <v>278</v>
      </c>
    </row>
    <row r="122" spans="1:7" ht="13.35" customHeight="1">
      <c r="A122" s="34">
        <v>2019</v>
      </c>
      <c r="B122" s="34">
        <v>5</v>
      </c>
      <c r="C122" s="34" t="s">
        <v>55</v>
      </c>
      <c r="D122" s="34" t="s">
        <v>300</v>
      </c>
      <c r="E122" s="34" t="s">
        <v>300</v>
      </c>
      <c r="F122" s="36">
        <v>4.17</v>
      </c>
      <c r="G122" s="34" t="s">
        <v>278</v>
      </c>
    </row>
    <row r="123" spans="1:7" ht="13.35" customHeight="1">
      <c r="A123" s="34">
        <v>2019</v>
      </c>
      <c r="B123" s="34">
        <v>5</v>
      </c>
      <c r="C123" s="34" t="s">
        <v>55</v>
      </c>
      <c r="D123" s="34" t="s">
        <v>277</v>
      </c>
      <c r="E123" s="34" t="s">
        <v>277</v>
      </c>
      <c r="F123" s="36">
        <v>3.77</v>
      </c>
      <c r="G123" s="34" t="s">
        <v>278</v>
      </c>
    </row>
    <row r="124" spans="1:7" ht="13.35" customHeight="1">
      <c r="A124" s="34">
        <v>2019</v>
      </c>
      <c r="B124" s="34">
        <v>5</v>
      </c>
      <c r="C124" s="34" t="s">
        <v>55</v>
      </c>
      <c r="D124" s="34" t="s">
        <v>279</v>
      </c>
      <c r="E124" s="34" t="s">
        <v>279</v>
      </c>
      <c r="F124" s="36">
        <v>3.77</v>
      </c>
      <c r="G124" s="34" t="s">
        <v>278</v>
      </c>
    </row>
    <row r="125" spans="1:7" ht="13.35" customHeight="1">
      <c r="A125" s="34">
        <v>2019</v>
      </c>
      <c r="B125" s="34">
        <v>5</v>
      </c>
      <c r="C125" s="34" t="s">
        <v>55</v>
      </c>
      <c r="D125" s="34" t="s">
        <v>298</v>
      </c>
      <c r="E125" s="34" t="s">
        <v>298</v>
      </c>
      <c r="F125" s="36">
        <v>3.73</v>
      </c>
      <c r="G125" s="34" t="s">
        <v>278</v>
      </c>
    </row>
    <row r="126" spans="1:7" ht="13.35" customHeight="1">
      <c r="A126" s="34">
        <v>2019</v>
      </c>
      <c r="B126" s="34">
        <v>5</v>
      </c>
      <c r="C126" s="34" t="s">
        <v>55</v>
      </c>
      <c r="D126" s="34" t="s">
        <v>285</v>
      </c>
      <c r="E126" s="34" t="s">
        <v>286</v>
      </c>
      <c r="F126" s="36">
        <v>3.73</v>
      </c>
      <c r="G126" s="34" t="s">
        <v>278</v>
      </c>
    </row>
    <row r="127" spans="1:7" ht="13.35" customHeight="1">
      <c r="A127" s="34">
        <v>2019</v>
      </c>
      <c r="B127" s="34">
        <v>5</v>
      </c>
      <c r="C127" s="34" t="s">
        <v>55</v>
      </c>
      <c r="D127" s="34" t="s">
        <v>281</v>
      </c>
      <c r="E127" s="34" t="s">
        <v>281</v>
      </c>
      <c r="F127" s="36">
        <v>3.6</v>
      </c>
      <c r="G127" s="34" t="s">
        <v>278</v>
      </c>
    </row>
    <row r="128" spans="1:7" ht="13.35" customHeight="1">
      <c r="A128" s="34">
        <v>2019</v>
      </c>
      <c r="B128" s="34">
        <v>5</v>
      </c>
      <c r="C128" s="34" t="s">
        <v>55</v>
      </c>
      <c r="D128" s="34" t="s">
        <v>292</v>
      </c>
      <c r="E128" s="34" t="s">
        <v>292</v>
      </c>
      <c r="F128" s="36">
        <v>3.14</v>
      </c>
      <c r="G128" s="34" t="s">
        <v>278</v>
      </c>
    </row>
    <row r="129" spans="1:7" ht="13.35" customHeight="1">
      <c r="A129" s="34">
        <v>2019</v>
      </c>
      <c r="B129" s="34">
        <v>5</v>
      </c>
      <c r="C129" s="34" t="s">
        <v>55</v>
      </c>
      <c r="D129" s="34" t="s">
        <v>288</v>
      </c>
      <c r="E129" s="34" t="s">
        <v>288</v>
      </c>
      <c r="F129" s="36">
        <v>3.13</v>
      </c>
      <c r="G129" s="34" t="s">
        <v>278</v>
      </c>
    </row>
    <row r="130" spans="1:7" ht="13.35" customHeight="1">
      <c r="A130" s="34">
        <v>2019</v>
      </c>
      <c r="B130" s="34">
        <v>5</v>
      </c>
      <c r="C130" s="34" t="s">
        <v>55</v>
      </c>
      <c r="D130" s="34" t="s">
        <v>291</v>
      </c>
      <c r="E130" s="34" t="s">
        <v>291</v>
      </c>
      <c r="F130" s="36">
        <v>3.13</v>
      </c>
      <c r="G130" s="34" t="s">
        <v>278</v>
      </c>
    </row>
    <row r="131" spans="1:7" ht="13.35" customHeight="1">
      <c r="A131" s="34">
        <v>2019</v>
      </c>
      <c r="B131" s="34">
        <v>5</v>
      </c>
      <c r="C131" s="34" t="s">
        <v>55</v>
      </c>
      <c r="D131" s="34" t="s">
        <v>283</v>
      </c>
      <c r="E131" s="34" t="s">
        <v>283</v>
      </c>
      <c r="F131" s="36">
        <v>2.97</v>
      </c>
      <c r="G131" s="34" t="s">
        <v>278</v>
      </c>
    </row>
    <row r="132" spans="1:7" ht="13.35" customHeight="1">
      <c r="A132" s="34">
        <v>2019</v>
      </c>
      <c r="B132" s="34">
        <v>5</v>
      </c>
      <c r="C132" s="34" t="s">
        <v>55</v>
      </c>
      <c r="D132" s="34" t="s">
        <v>282</v>
      </c>
      <c r="E132" s="34" t="s">
        <v>282</v>
      </c>
      <c r="F132" s="36">
        <v>2.8</v>
      </c>
      <c r="G132" s="34" t="s">
        <v>278</v>
      </c>
    </row>
    <row r="133" spans="1:7" ht="13.35" customHeight="1">
      <c r="A133" s="34">
        <v>2019</v>
      </c>
      <c r="B133" s="34">
        <v>5</v>
      </c>
      <c r="C133" s="34" t="s">
        <v>55</v>
      </c>
      <c r="D133" s="34" t="s">
        <v>290</v>
      </c>
      <c r="E133" s="34" t="s">
        <v>290</v>
      </c>
      <c r="F133" s="36">
        <v>2.59</v>
      </c>
      <c r="G133" s="34" t="s">
        <v>278</v>
      </c>
    </row>
    <row r="134" spans="1:7" ht="13.35" customHeight="1">
      <c r="A134" s="34">
        <v>2019</v>
      </c>
      <c r="B134" s="34">
        <v>5</v>
      </c>
      <c r="C134" s="34" t="s">
        <v>55</v>
      </c>
      <c r="D134" s="34" t="s">
        <v>296</v>
      </c>
      <c r="E134" s="34" t="s">
        <v>296</v>
      </c>
      <c r="F134" s="36">
        <v>2.5299999999999998</v>
      </c>
      <c r="G134" s="34" t="s">
        <v>278</v>
      </c>
    </row>
    <row r="135" spans="1:7" ht="13.35" customHeight="1">
      <c r="A135" s="34">
        <v>2019</v>
      </c>
      <c r="B135" s="34">
        <v>5</v>
      </c>
      <c r="C135" s="34" t="s">
        <v>55</v>
      </c>
      <c r="D135" s="34" t="s">
        <v>284</v>
      </c>
      <c r="E135" s="34" t="s">
        <v>284</v>
      </c>
      <c r="F135" s="36">
        <v>2.4700000000000002</v>
      </c>
      <c r="G135" s="34" t="s">
        <v>278</v>
      </c>
    </row>
    <row r="136" spans="1:7" ht="13.35" customHeight="1">
      <c r="A136" s="34">
        <v>2019</v>
      </c>
      <c r="B136" s="34">
        <v>5</v>
      </c>
      <c r="C136" s="34" t="s">
        <v>55</v>
      </c>
      <c r="D136" s="34" t="s">
        <v>293</v>
      </c>
      <c r="E136" s="34" t="s">
        <v>293</v>
      </c>
      <c r="F136" s="36">
        <v>2.27</v>
      </c>
      <c r="G136" s="34" t="s">
        <v>278</v>
      </c>
    </row>
    <row r="137" spans="1:7" ht="13.35" customHeight="1">
      <c r="A137" s="34">
        <v>2019</v>
      </c>
      <c r="B137" s="34">
        <v>5</v>
      </c>
      <c r="C137" s="34" t="s">
        <v>55</v>
      </c>
      <c r="D137" s="34" t="s">
        <v>294</v>
      </c>
      <c r="E137" s="34" t="s">
        <v>294</v>
      </c>
      <c r="F137" s="36">
        <v>2.0699999999999998</v>
      </c>
      <c r="G137" s="34" t="s">
        <v>278</v>
      </c>
    </row>
    <row r="138" spans="1:7" ht="13.35" customHeight="1">
      <c r="A138" s="34">
        <v>2019</v>
      </c>
      <c r="B138" s="34">
        <v>5</v>
      </c>
      <c r="C138" s="34" t="s">
        <v>55</v>
      </c>
      <c r="D138" s="34" t="s">
        <v>295</v>
      </c>
      <c r="E138" s="34" t="s">
        <v>295</v>
      </c>
      <c r="F138" s="36">
        <v>1.76</v>
      </c>
      <c r="G138" s="34" t="s">
        <v>278</v>
      </c>
    </row>
    <row r="139" spans="1:7" ht="13.35" customHeight="1">
      <c r="A139" s="34">
        <v>2020</v>
      </c>
      <c r="B139" s="34">
        <v>5</v>
      </c>
      <c r="C139" s="34" t="s">
        <v>61</v>
      </c>
      <c r="D139" s="34" t="s">
        <v>298</v>
      </c>
      <c r="E139" s="34" t="s">
        <v>298</v>
      </c>
      <c r="F139" s="36">
        <v>3.98</v>
      </c>
      <c r="G139" s="34" t="s">
        <v>278</v>
      </c>
    </row>
    <row r="140" spans="1:7" ht="13.35" customHeight="1">
      <c r="A140" s="34">
        <v>2020</v>
      </c>
      <c r="B140" s="34">
        <v>5</v>
      </c>
      <c r="C140" s="34" t="s">
        <v>61</v>
      </c>
      <c r="D140" s="34" t="s">
        <v>300</v>
      </c>
      <c r="E140" s="34" t="s">
        <v>300</v>
      </c>
      <c r="F140" s="36">
        <v>3.83</v>
      </c>
      <c r="G140" s="34" t="s">
        <v>278</v>
      </c>
    </row>
    <row r="141" spans="1:7" ht="13.35" customHeight="1">
      <c r="A141" s="34">
        <v>2020</v>
      </c>
      <c r="B141" s="34">
        <v>5</v>
      </c>
      <c r="C141" s="34" t="s">
        <v>61</v>
      </c>
      <c r="D141" s="34" t="s">
        <v>281</v>
      </c>
      <c r="E141" s="34" t="s">
        <v>281</v>
      </c>
      <c r="F141" s="36">
        <v>3.83</v>
      </c>
      <c r="G141" s="34" t="s">
        <v>278</v>
      </c>
    </row>
    <row r="142" spans="1:7" ht="13.35" customHeight="1">
      <c r="A142" s="34">
        <v>2020</v>
      </c>
      <c r="B142" s="34">
        <v>5</v>
      </c>
      <c r="C142" s="34" t="s">
        <v>61</v>
      </c>
      <c r="D142" s="34" t="s">
        <v>279</v>
      </c>
      <c r="E142" s="34" t="s">
        <v>279</v>
      </c>
      <c r="F142" s="36">
        <v>3.8</v>
      </c>
      <c r="G142" s="34" t="s">
        <v>278</v>
      </c>
    </row>
    <row r="143" spans="1:7" ht="13.35" customHeight="1">
      <c r="A143" s="34">
        <v>2020</v>
      </c>
      <c r="B143" s="34">
        <v>5</v>
      </c>
      <c r="C143" s="34" t="s">
        <v>61</v>
      </c>
      <c r="D143" s="34" t="s">
        <v>277</v>
      </c>
      <c r="E143" s="34" t="s">
        <v>277</v>
      </c>
      <c r="F143" s="36">
        <v>3.66</v>
      </c>
      <c r="G143" s="34" t="s">
        <v>278</v>
      </c>
    </row>
    <row r="144" spans="1:7" ht="13.35" customHeight="1">
      <c r="A144" s="34">
        <v>2020</v>
      </c>
      <c r="B144" s="34">
        <v>5</v>
      </c>
      <c r="C144" s="34" t="s">
        <v>61</v>
      </c>
      <c r="D144" s="34" t="s">
        <v>301</v>
      </c>
      <c r="E144" s="34" t="s">
        <v>301</v>
      </c>
      <c r="F144" s="36">
        <v>3.66</v>
      </c>
      <c r="G144" s="34" t="s">
        <v>278</v>
      </c>
    </row>
    <row r="145" spans="1:7" ht="13.35" customHeight="1">
      <c r="A145" s="34">
        <v>2020</v>
      </c>
      <c r="B145" s="34">
        <v>5</v>
      </c>
      <c r="C145" s="34" t="s">
        <v>61</v>
      </c>
      <c r="D145" s="34" t="s">
        <v>285</v>
      </c>
      <c r="E145" s="34" t="s">
        <v>286</v>
      </c>
      <c r="F145" s="36">
        <v>3.63</v>
      </c>
      <c r="G145" s="34" t="s">
        <v>278</v>
      </c>
    </row>
    <row r="146" spans="1:7" ht="13.35" customHeight="1">
      <c r="A146" s="34">
        <v>2020</v>
      </c>
      <c r="B146" s="34">
        <v>5</v>
      </c>
      <c r="C146" s="34" t="s">
        <v>61</v>
      </c>
      <c r="D146" s="34" t="s">
        <v>282</v>
      </c>
      <c r="E146" s="34" t="s">
        <v>282</v>
      </c>
      <c r="F146" s="36">
        <v>3.3</v>
      </c>
      <c r="G146" s="34" t="s">
        <v>278</v>
      </c>
    </row>
    <row r="147" spans="1:7" ht="13.35" customHeight="1">
      <c r="A147" s="34">
        <v>2020</v>
      </c>
      <c r="B147" s="34">
        <v>5</v>
      </c>
      <c r="C147" s="34" t="s">
        <v>61</v>
      </c>
      <c r="D147" s="34" t="s">
        <v>292</v>
      </c>
      <c r="E147" s="34" t="s">
        <v>292</v>
      </c>
      <c r="F147" s="36">
        <v>3.15</v>
      </c>
      <c r="G147" s="34" t="s">
        <v>278</v>
      </c>
    </row>
    <row r="148" spans="1:7" ht="13.35" customHeight="1">
      <c r="A148" s="34">
        <v>2020</v>
      </c>
      <c r="B148" s="34">
        <v>5</v>
      </c>
      <c r="C148" s="34" t="s">
        <v>61</v>
      </c>
      <c r="D148" s="34" t="s">
        <v>291</v>
      </c>
      <c r="E148" s="34" t="s">
        <v>291</v>
      </c>
      <c r="F148" s="36">
        <v>3.1</v>
      </c>
      <c r="G148" s="34" t="s">
        <v>278</v>
      </c>
    </row>
    <row r="149" spans="1:7" ht="13.35" customHeight="1">
      <c r="A149" s="34">
        <v>2020</v>
      </c>
      <c r="B149" s="34">
        <v>5</v>
      </c>
      <c r="C149" s="34" t="s">
        <v>61</v>
      </c>
      <c r="D149" s="34" t="s">
        <v>283</v>
      </c>
      <c r="E149" s="34" t="s">
        <v>283</v>
      </c>
      <c r="F149" s="36">
        <v>3.05</v>
      </c>
      <c r="G149" s="34" t="s">
        <v>278</v>
      </c>
    </row>
    <row r="150" spans="1:7" ht="13.35" customHeight="1">
      <c r="A150" s="34">
        <v>2020</v>
      </c>
      <c r="B150" s="34">
        <v>5</v>
      </c>
      <c r="C150" s="34" t="s">
        <v>61</v>
      </c>
      <c r="D150" s="34" t="s">
        <v>288</v>
      </c>
      <c r="E150" s="34" t="s">
        <v>288</v>
      </c>
      <c r="F150" s="36">
        <v>2.98</v>
      </c>
      <c r="G150" s="34" t="s">
        <v>278</v>
      </c>
    </row>
    <row r="151" spans="1:7" ht="13.35" customHeight="1">
      <c r="A151" s="34">
        <v>2020</v>
      </c>
      <c r="B151" s="34">
        <v>5</v>
      </c>
      <c r="C151" s="34" t="s">
        <v>61</v>
      </c>
      <c r="D151" s="34" t="s">
        <v>290</v>
      </c>
      <c r="E151" s="34" t="s">
        <v>290</v>
      </c>
      <c r="F151" s="36">
        <v>2.73</v>
      </c>
      <c r="G151" s="34" t="s">
        <v>278</v>
      </c>
    </row>
    <row r="152" spans="1:7" ht="13.35" customHeight="1">
      <c r="A152" s="34">
        <v>2020</v>
      </c>
      <c r="B152" s="34">
        <v>5</v>
      </c>
      <c r="C152" s="34" t="s">
        <v>61</v>
      </c>
      <c r="D152" s="34" t="s">
        <v>284</v>
      </c>
      <c r="E152" s="34" t="s">
        <v>284</v>
      </c>
      <c r="F152" s="36">
        <v>2.68</v>
      </c>
      <c r="G152" s="34" t="s">
        <v>278</v>
      </c>
    </row>
    <row r="153" spans="1:7" ht="13.35" customHeight="1">
      <c r="A153" s="34">
        <v>2020</v>
      </c>
      <c r="B153" s="34">
        <v>5</v>
      </c>
      <c r="C153" s="34" t="s">
        <v>61</v>
      </c>
      <c r="D153" s="34" t="s">
        <v>296</v>
      </c>
      <c r="E153" s="34" t="s">
        <v>296</v>
      </c>
      <c r="F153" s="36">
        <v>2.2400000000000002</v>
      </c>
      <c r="G153" s="34" t="s">
        <v>278</v>
      </c>
    </row>
    <row r="154" spans="1:7" ht="13.35" customHeight="1">
      <c r="A154" s="34">
        <v>2020</v>
      </c>
      <c r="B154" s="34">
        <v>5</v>
      </c>
      <c r="C154" s="34" t="s">
        <v>61</v>
      </c>
      <c r="D154" s="34" t="s">
        <v>293</v>
      </c>
      <c r="E154" s="34" t="s">
        <v>293</v>
      </c>
      <c r="F154" s="36">
        <v>2.0699999999999998</v>
      </c>
      <c r="G154" s="34" t="s">
        <v>278</v>
      </c>
    </row>
    <row r="155" spans="1:7" ht="13.35" customHeight="1">
      <c r="A155" s="34">
        <v>2020</v>
      </c>
      <c r="B155" s="34">
        <v>5</v>
      </c>
      <c r="C155" s="34" t="s">
        <v>61</v>
      </c>
      <c r="D155" s="34" t="s">
        <v>294</v>
      </c>
      <c r="E155" s="34" t="s">
        <v>294</v>
      </c>
      <c r="F155" s="36">
        <v>1.44</v>
      </c>
      <c r="G155" s="34" t="s">
        <v>278</v>
      </c>
    </row>
    <row r="156" spans="1:7" ht="13.35" customHeight="1">
      <c r="A156" s="34">
        <v>2020</v>
      </c>
      <c r="B156" s="34">
        <v>5</v>
      </c>
      <c r="C156" s="34" t="s">
        <v>61</v>
      </c>
      <c r="D156" s="34" t="s">
        <v>295</v>
      </c>
      <c r="E156" s="34" t="s">
        <v>295</v>
      </c>
      <c r="F156" s="36">
        <v>1.39</v>
      </c>
      <c r="G156" s="34" t="s">
        <v>278</v>
      </c>
    </row>
    <row r="157" spans="1:7" ht="13.35" customHeight="1">
      <c r="A157" s="34">
        <v>2021</v>
      </c>
      <c r="B157" s="34">
        <v>5</v>
      </c>
      <c r="C157" s="34" t="s">
        <v>67</v>
      </c>
      <c r="D157" s="34" t="s">
        <v>302</v>
      </c>
      <c r="E157" s="34" t="s">
        <v>302</v>
      </c>
      <c r="F157" s="36">
        <v>4.3600000000000003</v>
      </c>
      <c r="G157" s="34" t="s">
        <v>278</v>
      </c>
    </row>
    <row r="158" spans="1:7" ht="13.35" customHeight="1">
      <c r="A158" s="34">
        <v>2021</v>
      </c>
      <c r="B158" s="34">
        <v>5</v>
      </c>
      <c r="C158" s="34" t="s">
        <v>67</v>
      </c>
      <c r="D158" s="34" t="s">
        <v>298</v>
      </c>
      <c r="E158" s="34" t="s">
        <v>298</v>
      </c>
      <c r="F158" s="36">
        <v>3.92</v>
      </c>
      <c r="G158" s="34" t="s">
        <v>278</v>
      </c>
    </row>
    <row r="159" spans="1:7" ht="13.35" customHeight="1">
      <c r="A159" s="34">
        <v>2021</v>
      </c>
      <c r="B159" s="34">
        <v>5</v>
      </c>
      <c r="C159" s="34" t="s">
        <v>67</v>
      </c>
      <c r="D159" s="34" t="s">
        <v>285</v>
      </c>
      <c r="E159" s="34" t="s">
        <v>286</v>
      </c>
      <c r="F159" s="36">
        <v>3.87</v>
      </c>
      <c r="G159" s="34" t="s">
        <v>278</v>
      </c>
    </row>
    <row r="160" spans="1:7" ht="13.35" customHeight="1">
      <c r="A160" s="34">
        <v>2021</v>
      </c>
      <c r="B160" s="34">
        <v>5</v>
      </c>
      <c r="C160" s="34" t="s">
        <v>67</v>
      </c>
      <c r="D160" s="34" t="s">
        <v>279</v>
      </c>
      <c r="E160" s="34" t="s">
        <v>279</v>
      </c>
      <c r="F160" s="36">
        <v>3.69</v>
      </c>
      <c r="G160" s="34" t="s">
        <v>278</v>
      </c>
    </row>
    <row r="161" spans="1:7" ht="13.35" customHeight="1">
      <c r="A161" s="34">
        <v>2021</v>
      </c>
      <c r="B161" s="34">
        <v>5</v>
      </c>
      <c r="C161" s="34" t="s">
        <v>67</v>
      </c>
      <c r="D161" s="34" t="s">
        <v>301</v>
      </c>
      <c r="E161" s="34" t="s">
        <v>301</v>
      </c>
      <c r="F161" s="36">
        <v>3.54</v>
      </c>
      <c r="G161" s="34" t="s">
        <v>278</v>
      </c>
    </row>
    <row r="162" spans="1:7" ht="13.35" customHeight="1">
      <c r="A162" s="34">
        <v>2021</v>
      </c>
      <c r="B162" s="34">
        <v>5</v>
      </c>
      <c r="C162" s="34" t="s">
        <v>67</v>
      </c>
      <c r="D162" s="34" t="s">
        <v>281</v>
      </c>
      <c r="E162" s="34" t="s">
        <v>281</v>
      </c>
      <c r="F162" s="36">
        <v>3.53</v>
      </c>
      <c r="G162" s="34" t="s">
        <v>278</v>
      </c>
    </row>
    <row r="163" spans="1:7" ht="13.35" customHeight="1">
      <c r="A163" s="34">
        <v>2021</v>
      </c>
      <c r="B163" s="34">
        <v>5</v>
      </c>
      <c r="C163" s="34" t="s">
        <v>67</v>
      </c>
      <c r="D163" s="34" t="s">
        <v>277</v>
      </c>
      <c r="E163" s="34" t="s">
        <v>277</v>
      </c>
      <c r="F163" s="36">
        <v>3.44</v>
      </c>
      <c r="G163" s="34" t="s">
        <v>278</v>
      </c>
    </row>
    <row r="164" spans="1:7" ht="13.35" customHeight="1">
      <c r="A164" s="34">
        <v>2021</v>
      </c>
      <c r="B164" s="34">
        <v>5</v>
      </c>
      <c r="C164" s="34" t="s">
        <v>67</v>
      </c>
      <c r="D164" s="34" t="s">
        <v>300</v>
      </c>
      <c r="E164" s="34" t="s">
        <v>300</v>
      </c>
      <c r="F164" s="36">
        <v>3.42</v>
      </c>
      <c r="G164" s="34" t="s">
        <v>278</v>
      </c>
    </row>
    <row r="165" spans="1:7" ht="13.35" customHeight="1">
      <c r="A165" s="34">
        <v>2021</v>
      </c>
      <c r="B165" s="34">
        <v>5</v>
      </c>
      <c r="C165" s="34" t="s">
        <v>67</v>
      </c>
      <c r="D165" s="34" t="s">
        <v>282</v>
      </c>
      <c r="E165" s="34" t="s">
        <v>282</v>
      </c>
      <c r="F165" s="36">
        <v>3</v>
      </c>
      <c r="G165" s="34" t="s">
        <v>278</v>
      </c>
    </row>
    <row r="166" spans="1:7" ht="13.35" customHeight="1">
      <c r="A166" s="34">
        <v>2021</v>
      </c>
      <c r="B166" s="34">
        <v>5</v>
      </c>
      <c r="C166" s="34" t="s">
        <v>67</v>
      </c>
      <c r="D166" s="34" t="s">
        <v>283</v>
      </c>
      <c r="E166" s="34" t="s">
        <v>283</v>
      </c>
      <c r="F166" s="36">
        <v>3</v>
      </c>
      <c r="G166" s="34" t="s">
        <v>278</v>
      </c>
    </row>
    <row r="167" spans="1:7" ht="13.35" customHeight="1">
      <c r="A167" s="34">
        <v>2021</v>
      </c>
      <c r="B167" s="34">
        <v>5</v>
      </c>
      <c r="C167" s="34" t="s">
        <v>67</v>
      </c>
      <c r="D167" s="34" t="s">
        <v>288</v>
      </c>
      <c r="E167" s="34" t="s">
        <v>288</v>
      </c>
      <c r="F167" s="36">
        <v>2.97</v>
      </c>
      <c r="G167" s="34" t="s">
        <v>278</v>
      </c>
    </row>
    <row r="168" spans="1:7" ht="13.35" customHeight="1">
      <c r="A168" s="34">
        <v>2021</v>
      </c>
      <c r="B168" s="34">
        <v>5</v>
      </c>
      <c r="C168" s="34" t="s">
        <v>67</v>
      </c>
      <c r="D168" s="34" t="s">
        <v>292</v>
      </c>
      <c r="E168" s="34" t="s">
        <v>292</v>
      </c>
      <c r="F168" s="36">
        <v>2.82</v>
      </c>
      <c r="G168" s="34" t="s">
        <v>278</v>
      </c>
    </row>
    <row r="169" spans="1:7" ht="13.35" customHeight="1">
      <c r="A169" s="34">
        <v>2021</v>
      </c>
      <c r="B169" s="34">
        <v>5</v>
      </c>
      <c r="C169" s="34" t="s">
        <v>67</v>
      </c>
      <c r="D169" s="34" t="s">
        <v>296</v>
      </c>
      <c r="E169" s="34" t="s">
        <v>296</v>
      </c>
      <c r="F169" s="36">
        <v>2.67</v>
      </c>
      <c r="G169" s="34" t="s">
        <v>278</v>
      </c>
    </row>
    <row r="170" spans="1:7" ht="13.35" customHeight="1">
      <c r="A170" s="34">
        <v>2021</v>
      </c>
      <c r="B170" s="34">
        <v>5</v>
      </c>
      <c r="C170" s="34" t="s">
        <v>67</v>
      </c>
      <c r="D170" s="34" t="s">
        <v>284</v>
      </c>
      <c r="E170" s="34" t="s">
        <v>284</v>
      </c>
      <c r="F170" s="36">
        <v>2.62</v>
      </c>
      <c r="G170" s="34" t="s">
        <v>278</v>
      </c>
    </row>
    <row r="171" spans="1:7" ht="13.35" customHeight="1">
      <c r="A171" s="34">
        <v>2021</v>
      </c>
      <c r="B171" s="34">
        <v>5</v>
      </c>
      <c r="C171" s="34" t="s">
        <v>67</v>
      </c>
      <c r="D171" s="34" t="s">
        <v>290</v>
      </c>
      <c r="E171" s="34" t="s">
        <v>290</v>
      </c>
      <c r="F171" s="36">
        <v>2.61</v>
      </c>
      <c r="G171" s="34" t="s">
        <v>278</v>
      </c>
    </row>
    <row r="172" spans="1:7" ht="13.35" customHeight="1">
      <c r="A172" s="34">
        <v>2021</v>
      </c>
      <c r="B172" s="34">
        <v>5</v>
      </c>
      <c r="C172" s="34" t="s">
        <v>67</v>
      </c>
      <c r="D172" s="34" t="s">
        <v>291</v>
      </c>
      <c r="E172" s="34" t="s">
        <v>291</v>
      </c>
      <c r="F172" s="36">
        <v>2.5499999999999998</v>
      </c>
      <c r="G172" s="34" t="s">
        <v>278</v>
      </c>
    </row>
    <row r="173" spans="1:7" ht="13.35" customHeight="1">
      <c r="A173" s="34">
        <v>2021</v>
      </c>
      <c r="B173" s="34">
        <v>5</v>
      </c>
      <c r="C173" s="34" t="s">
        <v>67</v>
      </c>
      <c r="D173" s="34" t="s">
        <v>293</v>
      </c>
      <c r="E173" s="34" t="s">
        <v>293</v>
      </c>
      <c r="F173" s="36">
        <v>2.41</v>
      </c>
      <c r="G173" s="34" t="s">
        <v>278</v>
      </c>
    </row>
    <row r="174" spans="1:7" ht="13.35" customHeight="1">
      <c r="A174" s="34">
        <v>2021</v>
      </c>
      <c r="B174" s="34">
        <v>5</v>
      </c>
      <c r="C174" s="34" t="s">
        <v>67</v>
      </c>
      <c r="D174" s="34" t="s">
        <v>294</v>
      </c>
      <c r="E174" s="34" t="s">
        <v>294</v>
      </c>
      <c r="F174" s="36">
        <v>1.72</v>
      </c>
      <c r="G174" s="34" t="s">
        <v>278</v>
      </c>
    </row>
    <row r="175" spans="1:7" ht="13.35" customHeight="1">
      <c r="A175" s="34">
        <v>2021</v>
      </c>
      <c r="B175" s="34">
        <v>5</v>
      </c>
      <c r="C175" s="34" t="s">
        <v>67</v>
      </c>
      <c r="D175" s="34" t="s">
        <v>295</v>
      </c>
      <c r="E175" s="34" t="s">
        <v>295</v>
      </c>
      <c r="F175" s="36">
        <v>1.44</v>
      </c>
      <c r="G175" s="34" t="s">
        <v>278</v>
      </c>
    </row>
    <row r="176" spans="1:7" ht="13.35" customHeight="1">
      <c r="A176" s="34">
        <v>2022</v>
      </c>
      <c r="B176" s="34">
        <v>5</v>
      </c>
      <c r="C176" s="34" t="s">
        <v>73</v>
      </c>
      <c r="D176" s="34" t="s">
        <v>301</v>
      </c>
      <c r="E176" s="34" t="s">
        <v>301</v>
      </c>
      <c r="F176" s="36">
        <v>3.83</v>
      </c>
      <c r="G176" s="34" t="s">
        <v>278</v>
      </c>
    </row>
    <row r="177" spans="1:7" ht="13.35" customHeight="1">
      <c r="A177" s="34">
        <v>2022</v>
      </c>
      <c r="B177" s="34">
        <v>5</v>
      </c>
      <c r="C177" s="34" t="s">
        <v>73</v>
      </c>
      <c r="D177" s="34" t="s">
        <v>279</v>
      </c>
      <c r="E177" s="34" t="s">
        <v>279</v>
      </c>
      <c r="F177" s="36">
        <v>3.78</v>
      </c>
      <c r="G177" s="34" t="s">
        <v>278</v>
      </c>
    </row>
    <row r="178" spans="1:7" ht="13.35" customHeight="1">
      <c r="A178" s="34">
        <v>2022</v>
      </c>
      <c r="B178" s="34">
        <v>5</v>
      </c>
      <c r="C178" s="34" t="s">
        <v>73</v>
      </c>
      <c r="D178" s="34" t="s">
        <v>285</v>
      </c>
      <c r="E178" s="34" t="s">
        <v>286</v>
      </c>
      <c r="F178" s="36">
        <v>3.72</v>
      </c>
      <c r="G178" s="34" t="s">
        <v>278</v>
      </c>
    </row>
    <row r="179" spans="1:7" ht="13.35" customHeight="1">
      <c r="A179" s="34">
        <v>2022</v>
      </c>
      <c r="B179" s="34">
        <v>5</v>
      </c>
      <c r="C179" s="34" t="s">
        <v>73</v>
      </c>
      <c r="D179" s="34" t="s">
        <v>281</v>
      </c>
      <c r="E179" s="34" t="s">
        <v>281</v>
      </c>
      <c r="F179" s="36">
        <v>3.67</v>
      </c>
      <c r="G179" s="34" t="s">
        <v>278</v>
      </c>
    </row>
    <row r="180" spans="1:7" ht="13.35" customHeight="1">
      <c r="A180" s="34">
        <v>2022</v>
      </c>
      <c r="B180" s="34">
        <v>5</v>
      </c>
      <c r="C180" s="34" t="s">
        <v>73</v>
      </c>
      <c r="D180" s="34" t="s">
        <v>302</v>
      </c>
      <c r="E180" s="34" t="s">
        <v>302</v>
      </c>
      <c r="F180" s="36">
        <v>3.58</v>
      </c>
      <c r="G180" s="34" t="s">
        <v>278</v>
      </c>
    </row>
    <row r="181" spans="1:7" ht="13.35" customHeight="1">
      <c r="A181" s="34">
        <v>2022</v>
      </c>
      <c r="B181" s="34">
        <v>5</v>
      </c>
      <c r="C181" s="34" t="s">
        <v>73</v>
      </c>
      <c r="D181" s="34" t="s">
        <v>277</v>
      </c>
      <c r="E181" s="34" t="s">
        <v>277</v>
      </c>
      <c r="F181" s="36">
        <v>3.47</v>
      </c>
      <c r="G181" s="34" t="s">
        <v>278</v>
      </c>
    </row>
    <row r="182" spans="1:7" ht="13.35" customHeight="1">
      <c r="A182" s="34">
        <v>2022</v>
      </c>
      <c r="B182" s="34">
        <v>5</v>
      </c>
      <c r="C182" s="34" t="s">
        <v>73</v>
      </c>
      <c r="D182" s="34" t="s">
        <v>298</v>
      </c>
      <c r="E182" s="34" t="s">
        <v>298</v>
      </c>
      <c r="F182" s="36">
        <v>3.47</v>
      </c>
      <c r="G182" s="34" t="s">
        <v>278</v>
      </c>
    </row>
    <row r="183" spans="1:7" ht="13.35" customHeight="1">
      <c r="A183" s="34">
        <v>2022</v>
      </c>
      <c r="B183" s="34">
        <v>5</v>
      </c>
      <c r="C183" s="34" t="s">
        <v>73</v>
      </c>
      <c r="D183" s="34" t="s">
        <v>300</v>
      </c>
      <c r="E183" s="34" t="s">
        <v>300</v>
      </c>
      <c r="F183" s="36">
        <v>3.44</v>
      </c>
      <c r="G183" s="34" t="s">
        <v>278</v>
      </c>
    </row>
    <row r="184" spans="1:7" ht="13.35" customHeight="1">
      <c r="A184" s="34">
        <v>2022</v>
      </c>
      <c r="B184" s="34">
        <v>5</v>
      </c>
      <c r="C184" s="34" t="s">
        <v>73</v>
      </c>
      <c r="D184" s="34" t="s">
        <v>282</v>
      </c>
      <c r="E184" s="34" t="s">
        <v>282</v>
      </c>
      <c r="F184" s="36">
        <v>3.14</v>
      </c>
      <c r="G184" s="34" t="s">
        <v>278</v>
      </c>
    </row>
    <row r="185" spans="1:7" ht="13.35" customHeight="1">
      <c r="A185" s="34">
        <v>2022</v>
      </c>
      <c r="B185" s="34">
        <v>5</v>
      </c>
      <c r="C185" s="34" t="s">
        <v>73</v>
      </c>
      <c r="D185" s="34" t="s">
        <v>292</v>
      </c>
      <c r="E185" s="34" t="s">
        <v>292</v>
      </c>
      <c r="F185" s="36">
        <v>3.03</v>
      </c>
      <c r="G185" s="34" t="s">
        <v>278</v>
      </c>
    </row>
    <row r="186" spans="1:7" ht="13.35" customHeight="1">
      <c r="A186" s="34">
        <v>2022</v>
      </c>
      <c r="B186" s="34">
        <v>5</v>
      </c>
      <c r="C186" s="34" t="s">
        <v>73</v>
      </c>
      <c r="D186" s="34" t="s">
        <v>288</v>
      </c>
      <c r="E186" s="34" t="s">
        <v>288</v>
      </c>
      <c r="F186" s="36">
        <v>3.03</v>
      </c>
      <c r="G186" s="34" t="s">
        <v>278</v>
      </c>
    </row>
    <row r="187" spans="1:7" ht="13.35" customHeight="1">
      <c r="A187" s="34">
        <v>2022</v>
      </c>
      <c r="B187" s="34">
        <v>5</v>
      </c>
      <c r="C187" s="34" t="s">
        <v>73</v>
      </c>
      <c r="D187" s="34" t="s">
        <v>290</v>
      </c>
      <c r="E187" s="34" t="s">
        <v>290</v>
      </c>
      <c r="F187" s="36">
        <v>2.89</v>
      </c>
      <c r="G187" s="34" t="s">
        <v>278</v>
      </c>
    </row>
    <row r="188" spans="1:7" ht="13.35" customHeight="1">
      <c r="A188" s="34">
        <v>2022</v>
      </c>
      <c r="B188" s="34">
        <v>5</v>
      </c>
      <c r="C188" s="34" t="s">
        <v>73</v>
      </c>
      <c r="D188" s="34" t="s">
        <v>283</v>
      </c>
      <c r="E188" s="34" t="s">
        <v>283</v>
      </c>
      <c r="F188" s="36">
        <v>2.89</v>
      </c>
      <c r="G188" s="34" t="s">
        <v>278</v>
      </c>
    </row>
    <row r="189" spans="1:7" ht="13.35" customHeight="1">
      <c r="A189" s="34">
        <v>2022</v>
      </c>
      <c r="B189" s="34">
        <v>5</v>
      </c>
      <c r="C189" s="34" t="s">
        <v>73</v>
      </c>
      <c r="D189" s="34" t="s">
        <v>291</v>
      </c>
      <c r="E189" s="34" t="s">
        <v>291</v>
      </c>
      <c r="F189" s="36">
        <v>2.5299999999999998</v>
      </c>
      <c r="G189" s="34" t="s">
        <v>278</v>
      </c>
    </row>
    <row r="190" spans="1:7" ht="13.35" customHeight="1">
      <c r="A190" s="34">
        <v>2022</v>
      </c>
      <c r="B190" s="34">
        <v>5</v>
      </c>
      <c r="C190" s="34" t="s">
        <v>73</v>
      </c>
      <c r="D190" s="34" t="s">
        <v>296</v>
      </c>
      <c r="E190" s="34" t="s">
        <v>296</v>
      </c>
      <c r="F190" s="36">
        <v>2.42</v>
      </c>
      <c r="G190" s="34" t="s">
        <v>278</v>
      </c>
    </row>
    <row r="191" spans="1:7" ht="13.35" customHeight="1">
      <c r="A191" s="34">
        <v>2022</v>
      </c>
      <c r="B191" s="34">
        <v>5</v>
      </c>
      <c r="C191" s="34" t="s">
        <v>73</v>
      </c>
      <c r="D191" s="34" t="s">
        <v>284</v>
      </c>
      <c r="E191" s="34" t="s">
        <v>284</v>
      </c>
      <c r="F191" s="36">
        <v>2.42</v>
      </c>
      <c r="G191" s="34" t="s">
        <v>278</v>
      </c>
    </row>
    <row r="192" spans="1:7" ht="13.35" customHeight="1">
      <c r="A192" s="34">
        <v>2022</v>
      </c>
      <c r="B192" s="34">
        <v>5</v>
      </c>
      <c r="C192" s="34" t="s">
        <v>73</v>
      </c>
      <c r="D192" s="34" t="s">
        <v>293</v>
      </c>
      <c r="E192" s="34" t="s">
        <v>293</v>
      </c>
      <c r="F192" s="36">
        <v>2.08</v>
      </c>
      <c r="G192" s="34" t="s">
        <v>278</v>
      </c>
    </row>
    <row r="193" spans="1:7" ht="13.35" customHeight="1">
      <c r="A193" s="34">
        <v>2022</v>
      </c>
      <c r="B193" s="34">
        <v>5</v>
      </c>
      <c r="C193" s="34" t="s">
        <v>73</v>
      </c>
      <c r="D193" s="34" t="s">
        <v>294</v>
      </c>
      <c r="E193" s="34" t="s">
        <v>294</v>
      </c>
      <c r="F193" s="36">
        <v>1.75</v>
      </c>
      <c r="G193" s="34" t="s">
        <v>278</v>
      </c>
    </row>
    <row r="194" spans="1:7" ht="13.35" customHeight="1">
      <c r="A194" s="34">
        <v>2022</v>
      </c>
      <c r="B194" s="34">
        <v>5</v>
      </c>
      <c r="C194" s="34" t="s">
        <v>73</v>
      </c>
      <c r="D194" s="34" t="s">
        <v>295</v>
      </c>
      <c r="E194" s="34" t="s">
        <v>295</v>
      </c>
      <c r="F194" s="36">
        <v>1.28</v>
      </c>
      <c r="G194" s="34" t="s">
        <v>278</v>
      </c>
    </row>
    <row r="195" spans="1:7" ht="13.35" customHeight="1">
      <c r="A195" s="34">
        <v>2023</v>
      </c>
      <c r="B195" s="34">
        <v>5</v>
      </c>
      <c r="C195" s="34" t="s">
        <v>79</v>
      </c>
      <c r="D195" s="34" t="s">
        <v>298</v>
      </c>
      <c r="E195" s="34" t="s">
        <v>298</v>
      </c>
      <c r="F195" s="36">
        <v>4.08</v>
      </c>
      <c r="G195" s="34" t="s">
        <v>278</v>
      </c>
    </row>
    <row r="196" spans="1:7" ht="13.35" customHeight="1">
      <c r="A196" s="34">
        <v>2023</v>
      </c>
      <c r="B196" s="34">
        <v>5</v>
      </c>
      <c r="C196" s="34" t="s">
        <v>79</v>
      </c>
      <c r="D196" s="34" t="s">
        <v>300</v>
      </c>
      <c r="E196" s="34" t="s">
        <v>300</v>
      </c>
      <c r="F196" s="36">
        <v>3.9</v>
      </c>
      <c r="G196" s="34" t="s">
        <v>278</v>
      </c>
    </row>
    <row r="197" spans="1:7" ht="13.35" customHeight="1">
      <c r="A197" s="34">
        <v>2023</v>
      </c>
      <c r="B197" s="34">
        <v>5</v>
      </c>
      <c r="C197" s="34" t="s">
        <v>79</v>
      </c>
      <c r="D197" s="34" t="s">
        <v>281</v>
      </c>
      <c r="E197" s="34" t="s">
        <v>281</v>
      </c>
      <c r="F197" s="36">
        <v>3.82</v>
      </c>
      <c r="G197" s="34" t="s">
        <v>278</v>
      </c>
    </row>
    <row r="198" spans="1:7" ht="13.35" customHeight="1">
      <c r="A198" s="34">
        <v>2023</v>
      </c>
      <c r="B198" s="34">
        <v>5</v>
      </c>
      <c r="C198" s="34" t="s">
        <v>79</v>
      </c>
      <c r="D198" s="34" t="s">
        <v>277</v>
      </c>
      <c r="E198" s="34" t="s">
        <v>277</v>
      </c>
      <c r="F198" s="36">
        <v>3.79</v>
      </c>
      <c r="G198" s="34" t="s">
        <v>278</v>
      </c>
    </row>
    <row r="199" spans="1:7" ht="13.35" customHeight="1">
      <c r="A199" s="34">
        <v>2023</v>
      </c>
      <c r="B199" s="34">
        <v>5</v>
      </c>
      <c r="C199" s="34" t="s">
        <v>79</v>
      </c>
      <c r="D199" s="34" t="s">
        <v>285</v>
      </c>
      <c r="E199" s="34" t="s">
        <v>286</v>
      </c>
      <c r="F199" s="36">
        <v>3.78</v>
      </c>
      <c r="G199" s="34" t="s">
        <v>278</v>
      </c>
    </row>
    <row r="200" spans="1:7" ht="13.35" customHeight="1">
      <c r="A200" s="34">
        <v>2023</v>
      </c>
      <c r="B200" s="34">
        <v>5</v>
      </c>
      <c r="C200" s="34" t="s">
        <v>79</v>
      </c>
      <c r="D200" s="34" t="s">
        <v>301</v>
      </c>
      <c r="E200" s="34" t="s">
        <v>301</v>
      </c>
      <c r="F200" s="36">
        <v>3.77</v>
      </c>
      <c r="G200" s="34" t="s">
        <v>278</v>
      </c>
    </row>
    <row r="201" spans="1:7" ht="13.35" customHeight="1">
      <c r="A201" s="34">
        <v>2023</v>
      </c>
      <c r="B201" s="34">
        <v>5</v>
      </c>
      <c r="C201" s="34" t="s">
        <v>79</v>
      </c>
      <c r="D201" s="34" t="s">
        <v>279</v>
      </c>
      <c r="E201" s="34" t="s">
        <v>279</v>
      </c>
      <c r="F201" s="36">
        <v>3.69</v>
      </c>
      <c r="G201" s="34" t="s">
        <v>278</v>
      </c>
    </row>
    <row r="202" spans="1:7" ht="13.35" customHeight="1">
      <c r="A202" s="34">
        <v>2023</v>
      </c>
      <c r="B202" s="34">
        <v>5</v>
      </c>
      <c r="C202" s="34" t="s">
        <v>79</v>
      </c>
      <c r="D202" s="34" t="s">
        <v>290</v>
      </c>
      <c r="E202" s="34" t="s">
        <v>290</v>
      </c>
      <c r="F202" s="36">
        <v>3.5</v>
      </c>
      <c r="G202" s="34" t="s">
        <v>278</v>
      </c>
    </row>
    <row r="203" spans="1:7" ht="13.35" customHeight="1">
      <c r="A203" s="34">
        <v>2023</v>
      </c>
      <c r="B203" s="34">
        <v>5</v>
      </c>
      <c r="C203" s="34" t="s">
        <v>79</v>
      </c>
      <c r="D203" s="34" t="s">
        <v>303</v>
      </c>
      <c r="E203" s="34" t="s">
        <v>303</v>
      </c>
      <c r="F203" s="36">
        <v>3.29</v>
      </c>
      <c r="G203" s="34" t="s">
        <v>278</v>
      </c>
    </row>
    <row r="204" spans="1:7" ht="13.35" customHeight="1">
      <c r="A204" s="34">
        <v>2023</v>
      </c>
      <c r="B204" s="34">
        <v>5</v>
      </c>
      <c r="C204" s="34" t="s">
        <v>79</v>
      </c>
      <c r="D204" s="34" t="s">
        <v>282</v>
      </c>
      <c r="E204" s="34" t="s">
        <v>282</v>
      </c>
      <c r="F204" s="36">
        <v>3.27</v>
      </c>
      <c r="G204" s="34" t="s">
        <v>278</v>
      </c>
    </row>
    <row r="205" spans="1:7" ht="13.35" customHeight="1">
      <c r="A205" s="34">
        <v>2023</v>
      </c>
      <c r="B205" s="34">
        <v>5</v>
      </c>
      <c r="C205" s="34" t="s">
        <v>79</v>
      </c>
      <c r="D205" s="34" t="s">
        <v>283</v>
      </c>
      <c r="E205" s="34" t="s">
        <v>283</v>
      </c>
      <c r="F205" s="36">
        <v>3.24</v>
      </c>
      <c r="G205" s="34" t="s">
        <v>278</v>
      </c>
    </row>
    <row r="206" spans="1:7" ht="13.35" customHeight="1">
      <c r="A206" s="34">
        <v>2023</v>
      </c>
      <c r="B206" s="34">
        <v>5</v>
      </c>
      <c r="C206" s="34" t="s">
        <v>79</v>
      </c>
      <c r="D206" s="34" t="s">
        <v>288</v>
      </c>
      <c r="E206" s="34" t="s">
        <v>288</v>
      </c>
      <c r="F206" s="36">
        <v>2.97</v>
      </c>
      <c r="G206" s="34" t="s">
        <v>278</v>
      </c>
    </row>
    <row r="207" spans="1:7" ht="13.35" customHeight="1">
      <c r="A207" s="34">
        <v>2023</v>
      </c>
      <c r="B207" s="34">
        <v>5</v>
      </c>
      <c r="C207" s="34" t="s">
        <v>79</v>
      </c>
      <c r="D207" s="34" t="s">
        <v>291</v>
      </c>
      <c r="E207" s="34" t="s">
        <v>291</v>
      </c>
      <c r="F207" s="36">
        <v>2.81</v>
      </c>
      <c r="G207" s="34" t="s">
        <v>278</v>
      </c>
    </row>
    <row r="208" spans="1:7" ht="13.35" customHeight="1">
      <c r="A208" s="34">
        <v>2023</v>
      </c>
      <c r="B208" s="34">
        <v>5</v>
      </c>
      <c r="C208" s="34" t="s">
        <v>79</v>
      </c>
      <c r="D208" s="34" t="s">
        <v>284</v>
      </c>
      <c r="E208" s="34" t="s">
        <v>284</v>
      </c>
      <c r="F208" s="36">
        <v>2.74</v>
      </c>
      <c r="G208" s="34" t="s">
        <v>278</v>
      </c>
    </row>
    <row r="209" spans="1:7" ht="13.35" customHeight="1">
      <c r="A209" s="34">
        <v>2023</v>
      </c>
      <c r="B209" s="34">
        <v>5</v>
      </c>
      <c r="C209" s="34" t="s">
        <v>79</v>
      </c>
      <c r="D209" s="34" t="s">
        <v>292</v>
      </c>
      <c r="E209" s="34" t="s">
        <v>292</v>
      </c>
      <c r="F209" s="36">
        <v>2.5099999999999998</v>
      </c>
      <c r="G209" s="34" t="s">
        <v>278</v>
      </c>
    </row>
    <row r="210" spans="1:7" ht="13.35" customHeight="1">
      <c r="A210" s="34">
        <v>2023</v>
      </c>
      <c r="B210" s="34">
        <v>5</v>
      </c>
      <c r="C210" s="34" t="s">
        <v>79</v>
      </c>
      <c r="D210" s="34" t="s">
        <v>296</v>
      </c>
      <c r="E210" s="34" t="s">
        <v>296</v>
      </c>
      <c r="F210" s="36">
        <v>2.42</v>
      </c>
      <c r="G210" s="34" t="s">
        <v>278</v>
      </c>
    </row>
    <row r="211" spans="1:7" ht="13.35" customHeight="1">
      <c r="A211" s="34">
        <v>2023</v>
      </c>
      <c r="B211" s="34">
        <v>5</v>
      </c>
      <c r="C211" s="34" t="s">
        <v>79</v>
      </c>
      <c r="D211" s="34" t="s">
        <v>293</v>
      </c>
      <c r="E211" s="34" t="s">
        <v>293</v>
      </c>
      <c r="F211" s="36">
        <v>2.11</v>
      </c>
      <c r="G211" s="34" t="s">
        <v>278</v>
      </c>
    </row>
    <row r="212" spans="1:7" ht="13.35" customHeight="1">
      <c r="A212" s="34">
        <v>2023</v>
      </c>
      <c r="B212" s="34">
        <v>5</v>
      </c>
      <c r="C212" s="34" t="s">
        <v>79</v>
      </c>
      <c r="D212" s="34" t="s">
        <v>302</v>
      </c>
      <c r="E212" s="34" t="s">
        <v>302</v>
      </c>
      <c r="F212" s="36">
        <v>1.84</v>
      </c>
      <c r="G212" s="34" t="s">
        <v>278</v>
      </c>
    </row>
    <row r="213" spans="1:7" ht="13.35" customHeight="1">
      <c r="A213" s="34">
        <v>2023</v>
      </c>
      <c r="B213" s="34">
        <v>5</v>
      </c>
      <c r="C213" s="34" t="s">
        <v>79</v>
      </c>
      <c r="D213" s="34" t="s">
        <v>295</v>
      </c>
      <c r="E213" s="34" t="s">
        <v>295</v>
      </c>
      <c r="F213" s="36">
        <v>1.68</v>
      </c>
      <c r="G213" s="34" t="s">
        <v>278</v>
      </c>
    </row>
    <row r="214" spans="1:7" ht="13.35" customHeight="1">
      <c r="A214" s="34">
        <v>2023</v>
      </c>
      <c r="B214" s="34">
        <v>5</v>
      </c>
      <c r="C214" s="34" t="s">
        <v>79</v>
      </c>
      <c r="D214" s="34" t="s">
        <v>294</v>
      </c>
      <c r="E214" s="34" t="s">
        <v>294</v>
      </c>
      <c r="F214" s="36">
        <v>1.61</v>
      </c>
      <c r="G214" s="34" t="s">
        <v>278</v>
      </c>
    </row>
    <row r="215" spans="1:7" ht="13.35" customHeight="1">
      <c r="A215" s="34">
        <v>2024</v>
      </c>
      <c r="B215" s="34">
        <v>5</v>
      </c>
      <c r="C215" s="34" t="s">
        <v>85</v>
      </c>
      <c r="D215" s="34" t="s">
        <v>298</v>
      </c>
      <c r="E215" s="34" t="s">
        <v>298</v>
      </c>
      <c r="F215" s="36">
        <v>4.6399999999999997</v>
      </c>
      <c r="G215" s="34" t="s">
        <v>278</v>
      </c>
    </row>
    <row r="216" spans="1:7" ht="13.35" customHeight="1">
      <c r="A216" s="34">
        <v>2024</v>
      </c>
      <c r="B216" s="34">
        <v>5</v>
      </c>
      <c r="C216" s="34" t="s">
        <v>85</v>
      </c>
      <c r="D216" s="34" t="s">
        <v>279</v>
      </c>
      <c r="E216" s="34" t="s">
        <v>279</v>
      </c>
      <c r="F216" s="36">
        <v>4.3899999999999997</v>
      </c>
      <c r="G216" s="34" t="s">
        <v>278</v>
      </c>
    </row>
    <row r="217" spans="1:7" ht="13.35" customHeight="1">
      <c r="A217" s="34">
        <v>2024</v>
      </c>
      <c r="B217" s="34">
        <v>5</v>
      </c>
      <c r="C217" s="34" t="s">
        <v>85</v>
      </c>
      <c r="D217" s="34" t="s">
        <v>281</v>
      </c>
      <c r="E217" s="34" t="s">
        <v>281</v>
      </c>
      <c r="F217" s="36">
        <v>4.26</v>
      </c>
      <c r="G217" s="34" t="s">
        <v>278</v>
      </c>
    </row>
    <row r="218" spans="1:7" ht="13.35" customHeight="1">
      <c r="A218" s="34">
        <v>2024</v>
      </c>
      <c r="B218" s="34">
        <v>5</v>
      </c>
      <c r="C218" s="34" t="s">
        <v>85</v>
      </c>
      <c r="D218" s="34" t="s">
        <v>285</v>
      </c>
      <c r="E218" s="34" t="s">
        <v>286</v>
      </c>
      <c r="F218" s="36">
        <v>4.18</v>
      </c>
      <c r="G218" s="34" t="s">
        <v>278</v>
      </c>
    </row>
    <row r="219" spans="1:7" ht="13.35" customHeight="1">
      <c r="A219" s="34">
        <v>2024</v>
      </c>
      <c r="B219" s="34">
        <v>5</v>
      </c>
      <c r="C219" s="34" t="s">
        <v>85</v>
      </c>
      <c r="D219" s="34" t="s">
        <v>277</v>
      </c>
      <c r="E219" s="34" t="s">
        <v>277</v>
      </c>
      <c r="F219" s="36">
        <v>4.09</v>
      </c>
      <c r="G219" s="34" t="s">
        <v>278</v>
      </c>
    </row>
    <row r="220" spans="1:7" ht="13.35" customHeight="1">
      <c r="A220" s="34">
        <v>2024</v>
      </c>
      <c r="B220" s="34">
        <v>5</v>
      </c>
      <c r="C220" s="34" t="s">
        <v>85</v>
      </c>
      <c r="D220" s="34" t="s">
        <v>301</v>
      </c>
      <c r="E220" s="34" t="s">
        <v>301</v>
      </c>
      <c r="F220" s="36">
        <v>4</v>
      </c>
      <c r="G220" s="34" t="s">
        <v>278</v>
      </c>
    </row>
    <row r="221" spans="1:7" ht="13.35" customHeight="1">
      <c r="A221" s="34">
        <v>2024</v>
      </c>
      <c r="B221" s="34">
        <v>5</v>
      </c>
      <c r="C221" s="34" t="s">
        <v>85</v>
      </c>
      <c r="D221" s="34" t="s">
        <v>290</v>
      </c>
      <c r="E221" s="34" t="s">
        <v>290</v>
      </c>
      <c r="F221" s="36">
        <v>3.71</v>
      </c>
      <c r="G221" s="34" t="s">
        <v>278</v>
      </c>
    </row>
    <row r="222" spans="1:7" ht="13.35" customHeight="1">
      <c r="A222" s="34">
        <v>2024</v>
      </c>
      <c r="B222" s="34">
        <v>5</v>
      </c>
      <c r="C222" s="34" t="s">
        <v>85</v>
      </c>
      <c r="D222" s="34" t="s">
        <v>300</v>
      </c>
      <c r="E222" s="34" t="s">
        <v>300</v>
      </c>
      <c r="F222" s="36">
        <v>3.71</v>
      </c>
      <c r="G222" s="34" t="s">
        <v>278</v>
      </c>
    </row>
    <row r="223" spans="1:7" ht="13.35" customHeight="1">
      <c r="A223" s="34">
        <v>2024</v>
      </c>
      <c r="B223" s="34">
        <v>5</v>
      </c>
      <c r="C223" s="34" t="s">
        <v>85</v>
      </c>
      <c r="D223" s="34" t="s">
        <v>288</v>
      </c>
      <c r="E223" s="34" t="s">
        <v>288</v>
      </c>
      <c r="F223" s="36">
        <v>3.62</v>
      </c>
      <c r="G223" s="34" t="s">
        <v>278</v>
      </c>
    </row>
    <row r="224" spans="1:7" ht="13.35" customHeight="1">
      <c r="A224" s="34">
        <v>2024</v>
      </c>
      <c r="B224" s="34">
        <v>5</v>
      </c>
      <c r="C224" s="34" t="s">
        <v>85</v>
      </c>
      <c r="D224" s="34" t="s">
        <v>282</v>
      </c>
      <c r="E224" s="34" t="s">
        <v>282</v>
      </c>
      <c r="F224" s="36">
        <v>3.47</v>
      </c>
      <c r="G224" s="34" t="s">
        <v>278</v>
      </c>
    </row>
    <row r="225" spans="1:7" ht="13.35" customHeight="1">
      <c r="A225" s="34">
        <v>2024</v>
      </c>
      <c r="B225" s="34">
        <v>5</v>
      </c>
      <c r="C225" s="34" t="s">
        <v>85</v>
      </c>
      <c r="D225" s="34" t="s">
        <v>303</v>
      </c>
      <c r="E225" s="34" t="s">
        <v>303</v>
      </c>
      <c r="F225" s="36">
        <v>3.32</v>
      </c>
      <c r="G225" s="34" t="s">
        <v>278</v>
      </c>
    </row>
    <row r="226" spans="1:7" ht="13.35" customHeight="1">
      <c r="A226" s="34">
        <v>2024</v>
      </c>
      <c r="B226" s="34">
        <v>5</v>
      </c>
      <c r="C226" s="34" t="s">
        <v>85</v>
      </c>
      <c r="D226" s="34" t="s">
        <v>283</v>
      </c>
      <c r="E226" s="34" t="s">
        <v>283</v>
      </c>
      <c r="F226" s="36">
        <v>3.3</v>
      </c>
      <c r="G226" s="34" t="s">
        <v>278</v>
      </c>
    </row>
    <row r="227" spans="1:7" ht="13.35" customHeight="1">
      <c r="A227" s="34">
        <v>2024</v>
      </c>
      <c r="B227" s="34">
        <v>5</v>
      </c>
      <c r="C227" s="34" t="s">
        <v>85</v>
      </c>
      <c r="D227" s="34" t="s">
        <v>291</v>
      </c>
      <c r="E227" s="34" t="s">
        <v>291</v>
      </c>
      <c r="F227" s="36">
        <v>2.82</v>
      </c>
      <c r="G227" s="34" t="s">
        <v>278</v>
      </c>
    </row>
    <row r="228" spans="1:7" ht="13.35" customHeight="1">
      <c r="A228" s="34">
        <v>2024</v>
      </c>
      <c r="B228" s="34">
        <v>5</v>
      </c>
      <c r="C228" s="34" t="s">
        <v>85</v>
      </c>
      <c r="D228" s="34" t="s">
        <v>284</v>
      </c>
      <c r="E228" s="34" t="s">
        <v>284</v>
      </c>
      <c r="F228" s="36">
        <v>2.71</v>
      </c>
      <c r="G228" s="34" t="s">
        <v>278</v>
      </c>
    </row>
    <row r="229" spans="1:7" ht="13.35" customHeight="1">
      <c r="A229" s="34">
        <v>2024</v>
      </c>
      <c r="B229" s="34">
        <v>5</v>
      </c>
      <c r="C229" s="34" t="s">
        <v>85</v>
      </c>
      <c r="D229" s="34" t="s">
        <v>292</v>
      </c>
      <c r="E229" s="34" t="s">
        <v>292</v>
      </c>
      <c r="F229" s="36">
        <v>2.65</v>
      </c>
      <c r="G229" s="34" t="s">
        <v>278</v>
      </c>
    </row>
    <row r="230" spans="1:7" ht="13.35" customHeight="1">
      <c r="A230" s="34">
        <v>2024</v>
      </c>
      <c r="B230" s="34">
        <v>5</v>
      </c>
      <c r="C230" s="34" t="s">
        <v>85</v>
      </c>
      <c r="D230" s="34" t="s">
        <v>293</v>
      </c>
      <c r="E230" s="34" t="s">
        <v>293</v>
      </c>
      <c r="F230" s="36">
        <v>2.09</v>
      </c>
      <c r="G230" s="34" t="s">
        <v>278</v>
      </c>
    </row>
    <row r="231" spans="1:7" ht="13.35" customHeight="1">
      <c r="A231" s="34">
        <v>2024</v>
      </c>
      <c r="B231" s="34">
        <v>5</v>
      </c>
      <c r="C231" s="34" t="s">
        <v>85</v>
      </c>
      <c r="D231" s="34" t="s">
        <v>295</v>
      </c>
      <c r="E231" s="34" t="s">
        <v>295</v>
      </c>
      <c r="F231" s="36">
        <v>1.94</v>
      </c>
      <c r="G231" s="34" t="s">
        <v>278</v>
      </c>
    </row>
    <row r="232" spans="1:7" ht="13.35" customHeight="1">
      <c r="A232" s="34">
        <v>2024</v>
      </c>
      <c r="B232" s="34">
        <v>5</v>
      </c>
      <c r="C232" s="34" t="s">
        <v>85</v>
      </c>
      <c r="D232" s="34" t="s">
        <v>296</v>
      </c>
      <c r="E232" s="34" t="s">
        <v>296</v>
      </c>
      <c r="F232" s="36">
        <v>1.91</v>
      </c>
      <c r="G232" s="34" t="s">
        <v>278</v>
      </c>
    </row>
    <row r="233" spans="1:7" ht="13.35" customHeight="1">
      <c r="A233" s="34">
        <v>2024</v>
      </c>
      <c r="B233" s="34">
        <v>5</v>
      </c>
      <c r="C233" s="34" t="s">
        <v>85</v>
      </c>
      <c r="D233" s="34" t="s">
        <v>294</v>
      </c>
      <c r="E233" s="34" t="s">
        <v>294</v>
      </c>
      <c r="F233" s="36">
        <v>1.88</v>
      </c>
      <c r="G233" s="34" t="s">
        <v>278</v>
      </c>
    </row>
    <row r="234" spans="1:7" ht="13.35" customHeight="1">
      <c r="A234" s="34">
        <v>2025</v>
      </c>
      <c r="B234" s="34">
        <v>5</v>
      </c>
      <c r="C234" s="34" t="s">
        <v>91</v>
      </c>
      <c r="D234" s="34" t="s">
        <v>298</v>
      </c>
      <c r="E234" s="34" t="s">
        <v>298</v>
      </c>
      <c r="F234" s="36">
        <v>4.24</v>
      </c>
      <c r="G234" s="34" t="s">
        <v>278</v>
      </c>
    </row>
    <row r="235" spans="1:7" ht="13.35" customHeight="1">
      <c r="A235" s="34">
        <v>2025</v>
      </c>
      <c r="B235" s="34">
        <v>5</v>
      </c>
      <c r="C235" s="34" t="s">
        <v>91</v>
      </c>
      <c r="D235" s="34" t="s">
        <v>279</v>
      </c>
      <c r="E235" s="34" t="s">
        <v>279</v>
      </c>
      <c r="F235" s="36">
        <v>4.1500000000000004</v>
      </c>
      <c r="G235" s="34" t="s">
        <v>278</v>
      </c>
    </row>
    <row r="236" spans="1:7" ht="13.35" customHeight="1">
      <c r="A236" s="34">
        <v>2025</v>
      </c>
      <c r="B236" s="34">
        <v>5</v>
      </c>
      <c r="C236" s="34" t="s">
        <v>91</v>
      </c>
      <c r="D236" s="34" t="s">
        <v>281</v>
      </c>
      <c r="E236" s="34" t="s">
        <v>281</v>
      </c>
      <c r="F236" s="36">
        <v>4.04</v>
      </c>
      <c r="G236" s="34" t="s">
        <v>278</v>
      </c>
    </row>
    <row r="237" spans="1:7" ht="13.35" customHeight="1">
      <c r="A237" s="34">
        <v>2025</v>
      </c>
      <c r="B237" s="34">
        <v>5</v>
      </c>
      <c r="C237" s="34" t="s">
        <v>91</v>
      </c>
      <c r="D237" s="34" t="s">
        <v>286</v>
      </c>
      <c r="E237" s="34" t="s">
        <v>286</v>
      </c>
      <c r="F237" s="36">
        <v>4</v>
      </c>
      <c r="G237" s="34" t="s">
        <v>278</v>
      </c>
    </row>
    <row r="238" spans="1:7" ht="13.35" customHeight="1">
      <c r="A238" s="34">
        <v>2025</v>
      </c>
      <c r="B238" s="34">
        <v>5</v>
      </c>
      <c r="C238" s="34" t="s">
        <v>91</v>
      </c>
      <c r="D238" s="34" t="s">
        <v>301</v>
      </c>
      <c r="E238" s="34" t="s">
        <v>301</v>
      </c>
      <c r="F238" s="36">
        <v>4</v>
      </c>
      <c r="G238" s="34" t="s">
        <v>278</v>
      </c>
    </row>
    <row r="239" spans="1:7" ht="13.35" customHeight="1">
      <c r="A239" s="34">
        <v>2025</v>
      </c>
      <c r="B239" s="34">
        <v>5</v>
      </c>
      <c r="C239" s="34" t="s">
        <v>91</v>
      </c>
      <c r="D239" s="34" t="s">
        <v>277</v>
      </c>
      <c r="E239" s="34" t="s">
        <v>277</v>
      </c>
      <c r="F239" s="36">
        <v>3.81</v>
      </c>
      <c r="G239" s="34" t="s">
        <v>278</v>
      </c>
    </row>
    <row r="240" spans="1:7" ht="13.35" customHeight="1">
      <c r="A240" s="34">
        <v>2025</v>
      </c>
      <c r="B240" s="34">
        <v>5</v>
      </c>
      <c r="C240" s="34" t="s">
        <v>91</v>
      </c>
      <c r="D240" s="34" t="s">
        <v>290</v>
      </c>
      <c r="E240" s="34" t="s">
        <v>290</v>
      </c>
      <c r="F240" s="36">
        <v>3.56</v>
      </c>
      <c r="G240" s="34" t="s">
        <v>278</v>
      </c>
    </row>
    <row r="241" spans="1:7" ht="13.35" customHeight="1">
      <c r="A241" s="34">
        <v>2025</v>
      </c>
      <c r="B241" s="34">
        <v>5</v>
      </c>
      <c r="C241" s="34" t="s">
        <v>91</v>
      </c>
      <c r="D241" s="34" t="s">
        <v>288</v>
      </c>
      <c r="E241" s="34" t="s">
        <v>288</v>
      </c>
      <c r="F241" s="36">
        <v>3.51</v>
      </c>
      <c r="G241" s="34" t="s">
        <v>278</v>
      </c>
    </row>
    <row r="242" spans="1:7" ht="13.35" customHeight="1">
      <c r="A242" s="34">
        <v>2025</v>
      </c>
      <c r="B242" s="34">
        <v>5</v>
      </c>
      <c r="C242" s="34" t="s">
        <v>91</v>
      </c>
      <c r="D242" s="34" t="s">
        <v>282</v>
      </c>
      <c r="E242" s="34" t="s">
        <v>282</v>
      </c>
      <c r="F242" s="36">
        <v>3.37</v>
      </c>
      <c r="G242" s="34" t="s">
        <v>278</v>
      </c>
    </row>
    <row r="243" spans="1:7" ht="13.35" customHeight="1">
      <c r="A243" s="34">
        <v>2025</v>
      </c>
      <c r="B243" s="34">
        <v>5</v>
      </c>
      <c r="C243" s="34" t="s">
        <v>91</v>
      </c>
      <c r="D243" s="34" t="s">
        <v>300</v>
      </c>
      <c r="E243" s="34" t="s">
        <v>300</v>
      </c>
      <c r="F243" s="36">
        <v>3.2</v>
      </c>
      <c r="G243" s="34" t="s">
        <v>278</v>
      </c>
    </row>
    <row r="244" spans="1:7" ht="13.35" customHeight="1">
      <c r="A244" s="34">
        <v>2025</v>
      </c>
      <c r="B244" s="34">
        <v>5</v>
      </c>
      <c r="C244" s="34" t="s">
        <v>91</v>
      </c>
      <c r="D244" s="34" t="s">
        <v>291</v>
      </c>
      <c r="E244" s="34" t="s">
        <v>291</v>
      </c>
      <c r="F244" s="36">
        <v>3.04</v>
      </c>
      <c r="G244" s="34" t="s">
        <v>278</v>
      </c>
    </row>
    <row r="245" spans="1:7" ht="13.35" customHeight="1">
      <c r="A245" s="34">
        <v>2025</v>
      </c>
      <c r="B245" s="34">
        <v>5</v>
      </c>
      <c r="C245" s="34" t="s">
        <v>91</v>
      </c>
      <c r="D245" s="34" t="s">
        <v>303</v>
      </c>
      <c r="E245" s="34" t="s">
        <v>303</v>
      </c>
      <c r="F245" s="36">
        <v>2.98</v>
      </c>
      <c r="G245" s="34" t="s">
        <v>278</v>
      </c>
    </row>
    <row r="246" spans="1:7" ht="13.35" customHeight="1">
      <c r="A246" s="34">
        <v>2025</v>
      </c>
      <c r="B246" s="34">
        <v>5</v>
      </c>
      <c r="C246" s="34" t="s">
        <v>91</v>
      </c>
      <c r="D246" s="34" t="s">
        <v>283</v>
      </c>
      <c r="E246" s="34" t="s">
        <v>283</v>
      </c>
      <c r="F246" s="36">
        <v>2.98</v>
      </c>
      <c r="G246" s="34" t="s">
        <v>278</v>
      </c>
    </row>
    <row r="247" spans="1:7" ht="13.35" customHeight="1">
      <c r="A247" s="34">
        <v>2025</v>
      </c>
      <c r="B247" s="34">
        <v>5</v>
      </c>
      <c r="C247" s="34" t="s">
        <v>91</v>
      </c>
      <c r="D247" s="34" t="s">
        <v>284</v>
      </c>
      <c r="E247" s="34" t="s">
        <v>284</v>
      </c>
      <c r="F247" s="36">
        <v>2.89</v>
      </c>
      <c r="G247" s="34" t="s">
        <v>278</v>
      </c>
    </row>
    <row r="248" spans="1:7" ht="13.35" customHeight="1">
      <c r="A248" s="34">
        <v>2025</v>
      </c>
      <c r="B248" s="34">
        <v>5</v>
      </c>
      <c r="C248" s="34" t="s">
        <v>91</v>
      </c>
      <c r="D248" s="34" t="s">
        <v>304</v>
      </c>
      <c r="E248" s="34" t="s">
        <v>304</v>
      </c>
      <c r="F248" s="36">
        <v>2.76</v>
      </c>
      <c r="G248" s="34" t="s">
        <v>278</v>
      </c>
    </row>
    <row r="249" spans="1:7" ht="13.35" customHeight="1">
      <c r="A249" s="34">
        <v>2025</v>
      </c>
      <c r="B249" s="34">
        <v>5</v>
      </c>
      <c r="C249" s="34" t="s">
        <v>91</v>
      </c>
      <c r="D249" s="34" t="s">
        <v>292</v>
      </c>
      <c r="E249" s="34" t="s">
        <v>292</v>
      </c>
      <c r="F249" s="36">
        <v>2.62</v>
      </c>
      <c r="G249" s="34" t="s">
        <v>278</v>
      </c>
    </row>
    <row r="250" spans="1:7" ht="13.35" customHeight="1">
      <c r="A250" s="34">
        <v>2025</v>
      </c>
      <c r="B250" s="34">
        <v>5</v>
      </c>
      <c r="C250" s="34" t="s">
        <v>91</v>
      </c>
      <c r="D250" s="34" t="s">
        <v>296</v>
      </c>
      <c r="E250" s="34" t="s">
        <v>296</v>
      </c>
      <c r="F250" s="36">
        <v>2</v>
      </c>
      <c r="G250" s="34" t="s">
        <v>278</v>
      </c>
    </row>
    <row r="251" spans="1:7" ht="13.35" customHeight="1">
      <c r="A251" s="34">
        <v>2025</v>
      </c>
      <c r="B251" s="34">
        <v>5</v>
      </c>
      <c r="C251" s="34" t="s">
        <v>91</v>
      </c>
      <c r="D251" s="34" t="s">
        <v>293</v>
      </c>
      <c r="E251" s="34" t="s">
        <v>293</v>
      </c>
      <c r="F251" s="36">
        <v>1.8</v>
      </c>
      <c r="G251" s="34" t="s">
        <v>278</v>
      </c>
    </row>
    <row r="252" spans="1:7" ht="13.35" customHeight="1">
      <c r="A252" s="34">
        <v>2025</v>
      </c>
      <c r="B252" s="34">
        <v>5</v>
      </c>
      <c r="C252" s="34" t="s">
        <v>91</v>
      </c>
      <c r="D252" s="34" t="s">
        <v>295</v>
      </c>
      <c r="E252" s="34" t="s">
        <v>295</v>
      </c>
      <c r="F252" s="36">
        <v>1.7</v>
      </c>
      <c r="G252" s="34" t="s">
        <v>278</v>
      </c>
    </row>
    <row r="253" spans="1:7" ht="13.35" customHeight="1">
      <c r="A253" s="34">
        <v>2025</v>
      </c>
      <c r="B253" s="34">
        <v>5</v>
      </c>
      <c r="C253" s="34" t="s">
        <v>91</v>
      </c>
      <c r="D253" s="34" t="s">
        <v>294</v>
      </c>
      <c r="E253" s="34" t="s">
        <v>294</v>
      </c>
      <c r="F253" s="36">
        <v>1.63</v>
      </c>
      <c r="G253" s="34" t="s">
        <v>278</v>
      </c>
    </row>
    <row r="254" spans="1:7" ht="13.35" customHeight="1">
      <c r="A254" s="34">
        <v>2026</v>
      </c>
      <c r="B254" s="34">
        <v>5</v>
      </c>
      <c r="C254" s="34" t="s">
        <v>97</v>
      </c>
      <c r="D254" s="34" t="s">
        <v>281</v>
      </c>
      <c r="E254" s="34" t="s">
        <v>281</v>
      </c>
      <c r="F254" s="36">
        <v>4.17</v>
      </c>
      <c r="G254" s="34" t="s">
        <v>278</v>
      </c>
    </row>
    <row r="255" spans="1:7" ht="13.35" customHeight="1">
      <c r="A255" s="34">
        <v>2026</v>
      </c>
      <c r="B255" s="34">
        <v>5</v>
      </c>
      <c r="C255" s="34" t="s">
        <v>97</v>
      </c>
      <c r="D255" s="34" t="s">
        <v>279</v>
      </c>
      <c r="E255" s="34" t="s">
        <v>279</v>
      </c>
      <c r="F255" s="36">
        <v>4.04</v>
      </c>
      <c r="G255" s="34" t="s">
        <v>278</v>
      </c>
    </row>
    <row r="256" spans="1:7" ht="13.35" customHeight="1">
      <c r="A256" s="34">
        <v>2026</v>
      </c>
      <c r="B256" s="34">
        <v>5</v>
      </c>
      <c r="C256" s="34" t="s">
        <v>97</v>
      </c>
      <c r="D256" s="34" t="s">
        <v>286</v>
      </c>
      <c r="E256" s="34" t="s">
        <v>286</v>
      </c>
      <c r="F256" s="36">
        <v>3.72</v>
      </c>
      <c r="G256" s="34" t="s">
        <v>278</v>
      </c>
    </row>
    <row r="257" spans="1:7" ht="13.35" customHeight="1">
      <c r="A257" s="34">
        <v>2026</v>
      </c>
      <c r="B257" s="34">
        <v>5</v>
      </c>
      <c r="C257" s="34" t="s">
        <v>97</v>
      </c>
      <c r="D257" s="34" t="s">
        <v>277</v>
      </c>
      <c r="E257" s="34" t="s">
        <v>277</v>
      </c>
      <c r="F257" s="36">
        <v>3.6</v>
      </c>
      <c r="G257" s="34" t="s">
        <v>278</v>
      </c>
    </row>
    <row r="258" spans="1:7" ht="13.35" customHeight="1">
      <c r="A258" s="34">
        <v>2026</v>
      </c>
      <c r="B258" s="34">
        <v>5</v>
      </c>
      <c r="C258" s="34" t="s">
        <v>97</v>
      </c>
      <c r="D258" s="34" t="s">
        <v>290</v>
      </c>
      <c r="E258" s="34" t="s">
        <v>290</v>
      </c>
      <c r="F258" s="36">
        <v>3.39</v>
      </c>
      <c r="G258" s="34" t="s">
        <v>278</v>
      </c>
    </row>
    <row r="259" spans="1:7" ht="13.35" customHeight="1">
      <c r="A259" s="34">
        <v>2026</v>
      </c>
      <c r="B259" s="34">
        <v>5</v>
      </c>
      <c r="C259" s="34" t="s">
        <v>97</v>
      </c>
      <c r="D259" s="34" t="s">
        <v>301</v>
      </c>
      <c r="E259" s="34" t="s">
        <v>301</v>
      </c>
      <c r="F259" s="36">
        <v>3.25</v>
      </c>
      <c r="G259" s="34" t="s">
        <v>278</v>
      </c>
    </row>
    <row r="260" spans="1:7" ht="13.35" customHeight="1">
      <c r="A260" s="34">
        <v>2026</v>
      </c>
      <c r="B260" s="34">
        <v>5</v>
      </c>
      <c r="C260" s="34" t="s">
        <v>97</v>
      </c>
      <c r="D260" s="34" t="s">
        <v>291</v>
      </c>
      <c r="E260" s="34" t="s">
        <v>291</v>
      </c>
      <c r="F260" s="36">
        <v>3.17</v>
      </c>
      <c r="G260" s="34" t="s">
        <v>278</v>
      </c>
    </row>
    <row r="261" spans="1:7" ht="13.35" customHeight="1">
      <c r="A261" s="34">
        <v>2026</v>
      </c>
      <c r="B261" s="34">
        <v>5</v>
      </c>
      <c r="C261" s="34" t="s">
        <v>97</v>
      </c>
      <c r="D261" s="34" t="s">
        <v>288</v>
      </c>
      <c r="E261" s="34" t="s">
        <v>288</v>
      </c>
      <c r="F261" s="36">
        <v>3.15</v>
      </c>
      <c r="G261" s="34" t="s">
        <v>278</v>
      </c>
    </row>
    <row r="262" spans="1:7" ht="13.35" customHeight="1">
      <c r="A262" s="34">
        <v>2026</v>
      </c>
      <c r="B262" s="34">
        <v>5</v>
      </c>
      <c r="C262" s="34" t="s">
        <v>97</v>
      </c>
      <c r="D262" s="34" t="s">
        <v>283</v>
      </c>
      <c r="E262" s="34" t="s">
        <v>283</v>
      </c>
      <c r="F262" s="36">
        <v>3.09</v>
      </c>
      <c r="G262" s="34" t="s">
        <v>278</v>
      </c>
    </row>
    <row r="263" spans="1:7" ht="13.35" customHeight="1">
      <c r="A263" s="34">
        <v>2026</v>
      </c>
      <c r="B263" s="34">
        <v>5</v>
      </c>
      <c r="C263" s="34" t="s">
        <v>97</v>
      </c>
      <c r="D263" s="34" t="s">
        <v>300</v>
      </c>
      <c r="E263" s="34" t="s">
        <v>300</v>
      </c>
      <c r="F263" s="36">
        <v>3.06</v>
      </c>
      <c r="G263" s="34" t="s">
        <v>278</v>
      </c>
    </row>
    <row r="264" spans="1:7" ht="13.35" customHeight="1">
      <c r="A264" s="34">
        <v>2026</v>
      </c>
      <c r="B264" s="34">
        <v>5</v>
      </c>
      <c r="C264" s="34" t="s">
        <v>97</v>
      </c>
      <c r="D264" s="34" t="s">
        <v>282</v>
      </c>
      <c r="E264" s="34" t="s">
        <v>282</v>
      </c>
      <c r="F264" s="36">
        <v>2.96</v>
      </c>
      <c r="G264" s="34" t="s">
        <v>278</v>
      </c>
    </row>
    <row r="265" spans="1:7" ht="13.35" customHeight="1">
      <c r="A265" s="34">
        <v>2026</v>
      </c>
      <c r="B265" s="34">
        <v>5</v>
      </c>
      <c r="C265" s="34" t="s">
        <v>97</v>
      </c>
      <c r="D265" s="34" t="s">
        <v>298</v>
      </c>
      <c r="E265" s="34" t="s">
        <v>298</v>
      </c>
      <c r="F265" s="36">
        <v>2.94</v>
      </c>
      <c r="G265" s="34" t="s">
        <v>278</v>
      </c>
    </row>
    <row r="266" spans="1:7" ht="13.35" customHeight="1">
      <c r="A266" s="34">
        <v>2026</v>
      </c>
      <c r="B266" s="34">
        <v>5</v>
      </c>
      <c r="C266" s="34" t="s">
        <v>97</v>
      </c>
      <c r="D266" s="34" t="s">
        <v>284</v>
      </c>
      <c r="E266" s="34" t="s">
        <v>284</v>
      </c>
      <c r="F266" s="36">
        <v>2.87</v>
      </c>
      <c r="G266" s="34" t="s">
        <v>278</v>
      </c>
    </row>
    <row r="267" spans="1:7" ht="13.35" customHeight="1">
      <c r="A267" s="34">
        <v>2026</v>
      </c>
      <c r="B267" s="34">
        <v>5</v>
      </c>
      <c r="C267" s="34" t="s">
        <v>97</v>
      </c>
      <c r="D267" s="34" t="s">
        <v>292</v>
      </c>
      <c r="E267" s="34" t="s">
        <v>292</v>
      </c>
      <c r="F267" s="36">
        <v>2.79</v>
      </c>
      <c r="G267" s="34" t="s">
        <v>278</v>
      </c>
    </row>
    <row r="268" spans="1:7" ht="13.35" customHeight="1">
      <c r="A268" s="34">
        <v>2026</v>
      </c>
      <c r="B268" s="34">
        <v>5</v>
      </c>
      <c r="C268" s="34" t="s">
        <v>97</v>
      </c>
      <c r="D268" s="34" t="s">
        <v>303</v>
      </c>
      <c r="E268" s="34" t="s">
        <v>303</v>
      </c>
      <c r="F268" s="36">
        <v>2.57</v>
      </c>
      <c r="G268" s="34" t="s">
        <v>278</v>
      </c>
    </row>
    <row r="269" spans="1:7" ht="13.35" customHeight="1">
      <c r="A269" s="34">
        <v>2026</v>
      </c>
      <c r="B269" s="34">
        <v>5</v>
      </c>
      <c r="C269" s="34" t="s">
        <v>97</v>
      </c>
      <c r="D269" s="34" t="s">
        <v>304</v>
      </c>
      <c r="E269" s="34" t="s">
        <v>304</v>
      </c>
      <c r="F269" s="36">
        <v>2.2999999999999998</v>
      </c>
      <c r="G269" s="34" t="s">
        <v>278</v>
      </c>
    </row>
    <row r="270" spans="1:7" ht="13.35" customHeight="1">
      <c r="A270" s="34">
        <v>2026</v>
      </c>
      <c r="B270" s="34">
        <v>5</v>
      </c>
      <c r="C270" s="34" t="s">
        <v>97</v>
      </c>
      <c r="D270" s="34" t="s">
        <v>296</v>
      </c>
      <c r="E270" s="34" t="s">
        <v>296</v>
      </c>
      <c r="F270" s="36">
        <v>2</v>
      </c>
      <c r="G270" s="34" t="s">
        <v>278</v>
      </c>
    </row>
    <row r="271" spans="1:7" ht="13.35" customHeight="1">
      <c r="A271" s="34">
        <v>2026</v>
      </c>
      <c r="B271" s="34">
        <v>5</v>
      </c>
      <c r="C271" s="34" t="s">
        <v>97</v>
      </c>
      <c r="D271" s="34" t="s">
        <v>295</v>
      </c>
      <c r="E271" s="34" t="s">
        <v>295</v>
      </c>
      <c r="F271" s="36">
        <v>1.91</v>
      </c>
      <c r="G271" s="34" t="s">
        <v>278</v>
      </c>
    </row>
    <row r="272" spans="1:7" ht="13.35" customHeight="1">
      <c r="A272" s="34">
        <v>2026</v>
      </c>
      <c r="B272" s="34">
        <v>5</v>
      </c>
      <c r="C272" s="34" t="s">
        <v>97</v>
      </c>
      <c r="D272" s="34" t="s">
        <v>294</v>
      </c>
      <c r="E272" s="34" t="s">
        <v>294</v>
      </c>
      <c r="F272" s="36">
        <v>1.71</v>
      </c>
      <c r="G272" s="34" t="s">
        <v>278</v>
      </c>
    </row>
    <row r="273" spans="1:7" ht="13.35" customHeight="1">
      <c r="A273" s="34">
        <v>2026</v>
      </c>
      <c r="B273" s="34">
        <v>5</v>
      </c>
      <c r="C273" s="34" t="s">
        <v>97</v>
      </c>
      <c r="D273" s="34" t="s">
        <v>293</v>
      </c>
      <c r="E273" s="34" t="s">
        <v>293</v>
      </c>
      <c r="F273" s="36">
        <v>1.64</v>
      </c>
      <c r="G273" s="34" t="s">
        <v>278</v>
      </c>
    </row>
  </sheetData>
  <phoneticPr fontId="5" type="noConversion"/>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3"/>
  <sheetViews>
    <sheetView workbookViewId="0">
      <selection activeCell="K25" sqref="K25"/>
    </sheetView>
  </sheetViews>
  <sheetFormatPr defaultColWidth="8.625" defaultRowHeight="15"/>
  <cols>
    <col min="1" max="1" width="28.875" style="1" bestFit="1" customWidth="1"/>
    <col min="2" max="2" width="10.625" style="1" customWidth="1"/>
    <col min="3" max="5" width="13" style="1" customWidth="1"/>
    <col min="6" max="15" width="14" style="1" customWidth="1"/>
    <col min="16" max="16" width="16" style="1" customWidth="1"/>
    <col min="17" max="17" width="12" style="1" customWidth="1"/>
    <col min="18" max="18" width="10" style="1" customWidth="1"/>
    <col min="19" max="19" width="12" style="1" customWidth="1"/>
    <col min="20" max="20" width="10" style="1" customWidth="1"/>
    <col min="21" max="21" width="18" style="1" customWidth="1"/>
    <col min="22" max="22" width="10" style="1" customWidth="1"/>
    <col min="23" max="23" width="16" style="1" customWidth="1"/>
    <col min="24" max="24" width="10" style="1" customWidth="1"/>
    <col min="25" max="25" width="18" style="1" customWidth="1"/>
    <col min="26" max="27" width="12.75" style="1" customWidth="1"/>
    <col min="28" max="28" width="18" style="1" customWidth="1"/>
    <col min="29" max="29" width="14" style="1" customWidth="1"/>
    <col min="30" max="30" width="16" style="1" customWidth="1"/>
    <col min="31" max="16384" width="8.625" style="1"/>
  </cols>
  <sheetData>
    <row r="1" spans="1:17">
      <c r="A1" s="44" t="s">
        <v>317</v>
      </c>
      <c r="B1" s="50" t="s">
        <v>318</v>
      </c>
      <c r="C1" s="51">
        <v>2012</v>
      </c>
      <c r="D1" s="51">
        <v>2013</v>
      </c>
      <c r="E1" s="51">
        <v>2014</v>
      </c>
      <c r="F1" s="51">
        <v>2015</v>
      </c>
      <c r="G1" s="51">
        <v>2016</v>
      </c>
      <c r="H1" s="51">
        <v>2017</v>
      </c>
      <c r="I1" s="51">
        <v>2018</v>
      </c>
      <c r="J1" s="51">
        <v>2019</v>
      </c>
      <c r="K1" s="51">
        <v>2020</v>
      </c>
      <c r="L1" s="51">
        <v>2021</v>
      </c>
      <c r="M1" s="51">
        <v>2022</v>
      </c>
      <c r="N1" s="51">
        <v>2023</v>
      </c>
      <c r="O1" s="51">
        <v>2024</v>
      </c>
      <c r="P1" s="51">
        <v>2025</v>
      </c>
      <c r="Q1" s="51">
        <v>2026</v>
      </c>
    </row>
    <row r="2" spans="1:17">
      <c r="A2" s="37" t="s">
        <v>313</v>
      </c>
      <c r="B2" s="37" t="s">
        <v>308</v>
      </c>
      <c r="C2" s="35">
        <v>66.67</v>
      </c>
      <c r="D2" s="35">
        <v>60.6</v>
      </c>
      <c r="E2" s="35">
        <v>36.36</v>
      </c>
      <c r="F2" s="35">
        <v>20</v>
      </c>
      <c r="G2" s="35">
        <v>13.33</v>
      </c>
      <c r="H2" s="35">
        <v>31.71</v>
      </c>
      <c r="I2" s="35">
        <v>37.51</v>
      </c>
      <c r="J2" s="35">
        <v>56.67</v>
      </c>
      <c r="K2" s="35">
        <v>14.64</v>
      </c>
      <c r="L2" s="35">
        <v>12.5</v>
      </c>
      <c r="M2" s="35">
        <v>58.3</v>
      </c>
      <c r="N2" s="35">
        <v>48.599999999999994</v>
      </c>
      <c r="O2" s="35">
        <v>35.1</v>
      </c>
      <c r="P2" s="35">
        <v>39.700000000000003</v>
      </c>
      <c r="Q2" s="35">
        <v>55</v>
      </c>
    </row>
    <row r="3" spans="1:17">
      <c r="A3" s="37" t="s">
        <v>309</v>
      </c>
      <c r="B3" s="37" t="s">
        <v>106</v>
      </c>
      <c r="C3" s="35">
        <v>11.11</v>
      </c>
      <c r="D3" s="35">
        <v>24.24</v>
      </c>
      <c r="E3" s="35">
        <v>15.15</v>
      </c>
      <c r="F3" s="35">
        <v>36</v>
      </c>
      <c r="G3" s="35">
        <v>40</v>
      </c>
      <c r="H3" s="35">
        <v>29.27</v>
      </c>
      <c r="I3" s="35">
        <v>25</v>
      </c>
      <c r="J3" s="35">
        <v>30</v>
      </c>
      <c r="K3" s="35">
        <v>46.34</v>
      </c>
      <c r="L3" s="35">
        <v>27.5</v>
      </c>
      <c r="M3" s="35">
        <v>25</v>
      </c>
      <c r="N3" s="35">
        <v>27</v>
      </c>
      <c r="O3" s="35">
        <v>18.899999999999999</v>
      </c>
      <c r="P3" s="35">
        <v>30.2</v>
      </c>
      <c r="Q3" s="35">
        <v>30</v>
      </c>
    </row>
    <row r="4" spans="1:17">
      <c r="A4" s="37" t="s">
        <v>309</v>
      </c>
      <c r="B4" s="37" t="s">
        <v>108</v>
      </c>
      <c r="C4" s="35">
        <v>22.22</v>
      </c>
      <c r="D4" s="35">
        <v>15.15</v>
      </c>
      <c r="E4" s="35">
        <v>48.480000000000004</v>
      </c>
      <c r="F4" s="35">
        <v>44</v>
      </c>
      <c r="G4" s="35">
        <v>46.67</v>
      </c>
      <c r="H4" s="35">
        <v>39.019999999999996</v>
      </c>
      <c r="I4" s="35">
        <v>37.5</v>
      </c>
      <c r="J4" s="35">
        <v>13.33</v>
      </c>
      <c r="K4" s="35">
        <v>39.03</v>
      </c>
      <c r="L4" s="35">
        <v>60</v>
      </c>
      <c r="M4" s="35">
        <v>16.7</v>
      </c>
      <c r="N4" s="35">
        <v>24.299999999999997</v>
      </c>
      <c r="O4" s="35">
        <v>45.9</v>
      </c>
      <c r="P4" s="35">
        <v>30.200000000000003</v>
      </c>
      <c r="Q4" s="35">
        <v>15</v>
      </c>
    </row>
    <row r="5" spans="1:17">
      <c r="A5" s="37" t="s">
        <v>314</v>
      </c>
      <c r="B5" s="37" t="s">
        <v>102</v>
      </c>
      <c r="C5" s="35">
        <v>88.89</v>
      </c>
      <c r="D5" s="35">
        <v>67.650000000000006</v>
      </c>
      <c r="E5" s="35">
        <v>42.42</v>
      </c>
      <c r="F5" s="35">
        <v>56</v>
      </c>
      <c r="G5" s="35">
        <v>50</v>
      </c>
      <c r="H5" s="35">
        <v>68.289999999999992</v>
      </c>
      <c r="I5" s="35">
        <v>65.63</v>
      </c>
      <c r="J5" s="35">
        <v>76.66</v>
      </c>
      <c r="K5" s="35">
        <v>48.78</v>
      </c>
      <c r="L5" s="35">
        <v>45</v>
      </c>
      <c r="M5" s="35">
        <v>55.5</v>
      </c>
      <c r="N5" s="35">
        <v>75</v>
      </c>
      <c r="O5" s="35">
        <v>55.5</v>
      </c>
      <c r="P5" s="35">
        <v>65.400000000000006</v>
      </c>
      <c r="Q5" s="35">
        <v>72</v>
      </c>
    </row>
    <row r="6" spans="1:17">
      <c r="A6" s="37" t="s">
        <v>310</v>
      </c>
      <c r="B6" s="37" t="s">
        <v>106</v>
      </c>
      <c r="C6" s="35">
        <v>11.11</v>
      </c>
      <c r="D6" s="35">
        <v>20.59</v>
      </c>
      <c r="E6" s="35">
        <v>33.33</v>
      </c>
      <c r="F6" s="35">
        <v>36</v>
      </c>
      <c r="G6" s="35">
        <v>33.33</v>
      </c>
      <c r="H6" s="35">
        <v>19.510000000000002</v>
      </c>
      <c r="I6" s="35">
        <v>25</v>
      </c>
      <c r="J6" s="35">
        <v>13.33</v>
      </c>
      <c r="K6" s="35">
        <v>34.15</v>
      </c>
      <c r="L6" s="35">
        <v>37.5</v>
      </c>
      <c r="M6" s="35">
        <v>36.1</v>
      </c>
      <c r="N6" s="35">
        <v>11.1</v>
      </c>
      <c r="O6" s="35">
        <v>30.6</v>
      </c>
      <c r="P6" s="35">
        <v>25</v>
      </c>
      <c r="Q6" s="35">
        <v>22</v>
      </c>
    </row>
    <row r="7" spans="1:17">
      <c r="A7" s="37" t="s">
        <v>310</v>
      </c>
      <c r="B7" s="37" t="s">
        <v>108</v>
      </c>
      <c r="C7" s="35">
        <v>0</v>
      </c>
      <c r="D7" s="35">
        <v>11.76</v>
      </c>
      <c r="E7" s="35">
        <v>24.240000000000002</v>
      </c>
      <c r="F7" s="35">
        <v>8</v>
      </c>
      <c r="G7" s="35">
        <v>16.670000000000002</v>
      </c>
      <c r="H7" s="35">
        <v>12.2</v>
      </c>
      <c r="I7" s="35">
        <v>9.3800000000000008</v>
      </c>
      <c r="J7" s="35">
        <v>10</v>
      </c>
      <c r="K7" s="35">
        <v>17.07</v>
      </c>
      <c r="L7" s="35">
        <v>17.5</v>
      </c>
      <c r="M7" s="35">
        <v>8.3999999999999986</v>
      </c>
      <c r="N7" s="35">
        <v>13.9</v>
      </c>
      <c r="O7" s="35">
        <v>13.9</v>
      </c>
      <c r="P7" s="35">
        <v>9.6</v>
      </c>
      <c r="Q7" s="35">
        <v>6</v>
      </c>
    </row>
    <row r="8" spans="1:17">
      <c r="A8" s="37" t="s">
        <v>315</v>
      </c>
      <c r="B8" s="37" t="s">
        <v>102</v>
      </c>
      <c r="C8" s="35">
        <v>57.15</v>
      </c>
      <c r="D8" s="35">
        <v>68.569999999999993</v>
      </c>
      <c r="E8" s="35">
        <v>39.39</v>
      </c>
      <c r="F8" s="35">
        <v>52</v>
      </c>
      <c r="G8" s="35">
        <v>45.16</v>
      </c>
      <c r="H8" s="35">
        <v>61.9</v>
      </c>
      <c r="I8" s="35">
        <v>62.5</v>
      </c>
      <c r="J8" s="35">
        <v>73.33</v>
      </c>
      <c r="K8" s="35">
        <v>48.78</v>
      </c>
      <c r="L8" s="35">
        <v>47.5</v>
      </c>
      <c r="M8" s="35">
        <v>50</v>
      </c>
      <c r="N8" s="35">
        <v>71.7</v>
      </c>
      <c r="O8" s="35">
        <v>64.8</v>
      </c>
      <c r="P8" s="35">
        <v>66.599999999999994</v>
      </c>
      <c r="Q8" s="35">
        <v>72</v>
      </c>
    </row>
    <row r="9" spans="1:17">
      <c r="A9" s="37" t="s">
        <v>311</v>
      </c>
      <c r="B9" s="37" t="s">
        <v>106</v>
      </c>
      <c r="C9" s="35">
        <v>25</v>
      </c>
      <c r="D9" s="35">
        <v>17.14</v>
      </c>
      <c r="E9" s="35">
        <v>30.3</v>
      </c>
      <c r="F9" s="35">
        <v>16</v>
      </c>
      <c r="G9" s="35">
        <v>32.26</v>
      </c>
      <c r="H9" s="35">
        <v>23.81</v>
      </c>
      <c r="I9" s="35">
        <v>28.13</v>
      </c>
      <c r="J9" s="35">
        <v>23.33</v>
      </c>
      <c r="K9" s="35">
        <v>31.71</v>
      </c>
      <c r="L9" s="35">
        <v>30</v>
      </c>
      <c r="M9" s="35">
        <v>36.1</v>
      </c>
      <c r="N9" s="35">
        <v>18</v>
      </c>
      <c r="O9" s="35">
        <v>18.899999999999999</v>
      </c>
      <c r="P9" s="35">
        <v>22.2</v>
      </c>
      <c r="Q9" s="35">
        <v>13</v>
      </c>
    </row>
    <row r="10" spans="1:17">
      <c r="A10" s="37" t="s">
        <v>311</v>
      </c>
      <c r="B10" s="37" t="s">
        <v>108</v>
      </c>
      <c r="C10" s="35">
        <v>17.850000000000001</v>
      </c>
      <c r="D10" s="35">
        <v>14.280000000000001</v>
      </c>
      <c r="E10" s="35">
        <v>30.299999999999997</v>
      </c>
      <c r="F10" s="35">
        <v>32</v>
      </c>
      <c r="G10" s="35">
        <v>22.58</v>
      </c>
      <c r="H10" s="35">
        <v>14.28</v>
      </c>
      <c r="I10" s="35">
        <v>9.3800000000000008</v>
      </c>
      <c r="J10" s="35">
        <v>3.33</v>
      </c>
      <c r="K10" s="35">
        <v>19.52</v>
      </c>
      <c r="L10" s="35">
        <v>22.5</v>
      </c>
      <c r="M10" s="35">
        <v>13.9</v>
      </c>
      <c r="N10" s="35">
        <v>10.199999999999999</v>
      </c>
      <c r="O10" s="35">
        <v>16.2</v>
      </c>
      <c r="P10" s="35">
        <v>11.2</v>
      </c>
      <c r="Q10" s="35">
        <v>15</v>
      </c>
    </row>
    <row r="11" spans="1:17">
      <c r="A11" s="37" t="s">
        <v>316</v>
      </c>
      <c r="B11" s="37" t="s">
        <v>102</v>
      </c>
      <c r="C11" s="35">
        <v>51.86</v>
      </c>
      <c r="D11" s="35">
        <v>48.57</v>
      </c>
      <c r="E11" s="35">
        <v>30.3</v>
      </c>
      <c r="F11" s="35">
        <v>60</v>
      </c>
      <c r="G11" s="35">
        <v>41.93</v>
      </c>
      <c r="H11" s="35">
        <v>39.54</v>
      </c>
      <c r="I11" s="35">
        <v>53.13</v>
      </c>
      <c r="J11" s="35">
        <v>53.33</v>
      </c>
      <c r="K11" s="35">
        <v>36.590000000000003</v>
      </c>
      <c r="L11" s="35">
        <v>42.5</v>
      </c>
      <c r="M11" s="35">
        <v>45.9</v>
      </c>
      <c r="N11" s="35">
        <v>64.099999999999994</v>
      </c>
      <c r="O11" s="35">
        <v>62.1</v>
      </c>
      <c r="P11" s="35">
        <v>55.5</v>
      </c>
      <c r="Q11" s="35">
        <v>57</v>
      </c>
    </row>
    <row r="12" spans="1:17">
      <c r="A12" s="37" t="s">
        <v>312</v>
      </c>
      <c r="B12" s="37" t="s">
        <v>106</v>
      </c>
      <c r="C12" s="35">
        <v>40.74</v>
      </c>
      <c r="D12" s="35">
        <v>45.71</v>
      </c>
      <c r="E12" s="35">
        <v>39.39</v>
      </c>
      <c r="F12" s="35">
        <v>28</v>
      </c>
      <c r="G12" s="35">
        <v>48.39</v>
      </c>
      <c r="H12" s="35">
        <v>44.19</v>
      </c>
      <c r="I12" s="35">
        <v>40.630000000000003</v>
      </c>
      <c r="J12" s="35">
        <v>36.67</v>
      </c>
      <c r="K12" s="35">
        <v>41.46</v>
      </c>
      <c r="L12" s="35">
        <v>37.5</v>
      </c>
      <c r="M12" s="35">
        <v>51.4</v>
      </c>
      <c r="N12" s="35">
        <v>33.299999999999997</v>
      </c>
      <c r="O12" s="35">
        <v>29.7</v>
      </c>
      <c r="P12" s="35">
        <v>42.6</v>
      </c>
      <c r="Q12" s="35">
        <v>37</v>
      </c>
    </row>
    <row r="13" spans="1:17">
      <c r="A13" s="37" t="s">
        <v>312</v>
      </c>
      <c r="B13" s="37" t="s">
        <v>108</v>
      </c>
      <c r="C13" s="35">
        <v>7.4</v>
      </c>
      <c r="D13" s="35">
        <v>5.72</v>
      </c>
      <c r="E13" s="35">
        <v>30.299999999999997</v>
      </c>
      <c r="F13" s="35">
        <v>12</v>
      </c>
      <c r="G13" s="35">
        <v>9.68</v>
      </c>
      <c r="H13" s="35">
        <v>16.28</v>
      </c>
      <c r="I13" s="35">
        <v>6.25</v>
      </c>
      <c r="J13" s="35">
        <v>10</v>
      </c>
      <c r="K13" s="35">
        <v>21.95</v>
      </c>
      <c r="L13" s="35">
        <v>20</v>
      </c>
      <c r="M13" s="35">
        <v>2.7</v>
      </c>
      <c r="N13" s="35">
        <v>2.6</v>
      </c>
      <c r="O13" s="35">
        <v>8.1</v>
      </c>
      <c r="P13" s="35">
        <v>1.8</v>
      </c>
      <c r="Q13" s="35">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Read this first</vt:lpstr>
      <vt:lpstr>Questions_metadata</vt:lpstr>
      <vt:lpstr>Changes</vt:lpstr>
      <vt:lpstr>Actual Profits Outcome</vt:lpstr>
      <vt:lpstr>Profit Expectations</vt:lpstr>
      <vt:lpstr>Investment Intentions</vt:lpstr>
      <vt:lpstr>Recruitment Intentions</vt:lpstr>
      <vt:lpstr>Business Impediments</vt:lpstr>
      <vt:lpstr>Summary1-4</vt:lpstr>
      <vt:lpstr>Summary5.1</vt:lpstr>
      <vt:lpstr>Summary5.2</vt:lpstr>
      <vt:lpstr>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Howes</dc:creator>
  <cp:lastModifiedBy>Stephen Howes</cp:lastModifiedBy>
  <dcterms:created xsi:type="dcterms:W3CDTF">2026-03-31T07:44:25Z</dcterms:created>
  <dcterms:modified xsi:type="dcterms:W3CDTF">2026-04-28T02:38:57Z</dcterms:modified>
</cp:coreProperties>
</file>