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nce\Documents\1 WF\3 Devpolicy\3 Blogging\2017\NZ Budget 2017\"/>
    </mc:Choice>
  </mc:AlternateContent>
  <bookViews>
    <workbookView xWindow="480" yWindow="120" windowWidth="27795" windowHeight="12585"/>
  </bookViews>
  <sheets>
    <sheet name="Chart and Data" sheetId="1" r:id="rId1"/>
    <sheet name="Inflation Adjusted" sheetId="4" r:id="rId2"/>
    <sheet name="Triennium Sums" sheetId="3" r:id="rId3"/>
    <sheet name="Data sources" sheetId="2" r:id="rId4"/>
  </sheets>
  <definedNames>
    <definedName name="_xlnm.Print_Area" localSheetId="0">'Chart and Data'!$A$1:$H$35</definedName>
  </definedNames>
  <calcPr calcId="162913"/>
</workbook>
</file>

<file path=xl/calcChain.xml><?xml version="1.0" encoding="utf-8"?>
<calcChain xmlns="http://schemas.openxmlformats.org/spreadsheetml/2006/main">
  <c r="C3" i="4" l="1"/>
  <c r="C10" i="4" l="1"/>
  <c r="C9" i="4"/>
  <c r="C8" i="4"/>
  <c r="C7" i="4"/>
  <c r="C6" i="4"/>
  <c r="C5" i="4"/>
  <c r="C4" i="4"/>
  <c r="C11" i="4"/>
  <c r="D3" i="3" l="1"/>
  <c r="C3" i="3"/>
  <c r="B3" i="3"/>
</calcChain>
</file>

<file path=xl/sharedStrings.xml><?xml version="1.0" encoding="utf-8"?>
<sst xmlns="http://schemas.openxmlformats.org/spreadsheetml/2006/main" count="51" uniqueCount="38">
  <si>
    <t>References</t>
  </si>
  <si>
    <t>for 2016/17 budget</t>
  </si>
  <si>
    <t>http://www.treasury.govt.nz/budget/2016/data/b16-expenditure-data.xls</t>
  </si>
  <si>
    <t>http://www.treasury.govt.nz/budget/2016/estimates/v4/est16-v4-offdev.pdf</t>
  </si>
  <si>
    <t>for 2015/16 budget</t>
  </si>
  <si>
    <t>https://waylaiddialectic.files.wordpress.com/2015/06/nz-budget-2015-16-data-file-t-wood.xlsx</t>
  </si>
  <si>
    <t>https://nzadds.org.nz/2015/05/28/the-new-zealand-aid-budget-2015/</t>
  </si>
  <si>
    <t>do not worry about these two numbers. they are just there to place the vertical lines on the chart. don't delete them.</t>
  </si>
  <si>
    <t>Financial Year</t>
  </si>
  <si>
    <t>Budget 2016 NZD (million)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</si>
  <si>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</si>
  <si>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</si>
  <si>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</si>
  <si>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</si>
  <si>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</si>
  <si>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</si>
  <si>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</si>
  <si>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</si>
  <si>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</si>
  <si>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for 2017/18 budget</t>
  </si>
  <si>
    <t>http://www.treasury.govt.nz/budget/2017/data/b17-expenditure-data.xls (which comes from http://www.treasury.govt.nz/budget/2017/data)</t>
  </si>
  <si>
    <t>https://www.budget.govt.nz/budget/docs/estimates/v4/est17-v4-offdev.doc (which is from: https://www.budget.govt.nz/budget/2017/by/vote/offdev.htm)</t>
  </si>
  <si>
    <t>Budget 2017 NZD (million)</t>
  </si>
  <si>
    <t>2020/21</t>
  </si>
  <si>
    <t>Budget 2015 NZD (million)</t>
  </si>
  <si>
    <t xml:space="preserve">Triennium </t>
  </si>
  <si>
    <t>2015/16 - 2017/18</t>
  </si>
  <si>
    <t>Inflation data from</t>
  </si>
  <si>
    <t>Published by the New Zealand Treasury at:</t>
  </si>
  <si>
    <t>http://www.treasury.govt.nz/budget/forecasts/befu2017</t>
  </si>
  <si>
    <t>http://www.budget.govt.nz/budget/forecasts/befu2017</t>
  </si>
  <si>
    <t>Actual URL: http://www.treasury.govt.nz/budget/forecasts/befu2017/befu17-charts-data.xlsx</t>
  </si>
  <si>
    <t>Year</t>
  </si>
  <si>
    <t>Inflation</t>
  </si>
  <si>
    <t>Index</t>
  </si>
  <si>
    <t>Nominal Million NZD</t>
  </si>
  <si>
    <t>Data from Budget 2017</t>
  </si>
  <si>
    <t>Real (2017) NZD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</si>
</sst>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#,##0_ ;\-#,##0\ 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/>
    <xf numFmtId="41" fontId="0" fillId="0" borderId="0" xfId="0" applyNumberFormat="1"/>
    <xf numFmtId="1" fontId="0" fillId="0" borderId="0" xfId="0" applyNumberFormat="1"/>
    <xf numFmtId="164" fontId="0" fillId="0" borderId="0" xfId="0" applyNumberFormat="1"/>
    <xf numFmtId="1" fontId="0" fillId="0" borderId="0" xfId="0" applyNumberFormat="1" applyFill="1"/>
    <xf numFmtId="3" fontId="0" fillId="0" borderId="0" xfId="0" applyNumberFormat="1"/>
    <xf numFmtId="0" fontId="0" fillId="0" borderId="0" xfId="0" applyFill="1"/>
    <xf numFmtId="41" fontId="0" fillId="0" borderId="0" xfId="0" applyNumberFormat="1" applyFill="1"/>
    <xf numFmtId="164" fontId="0" fillId="0" borderId="0" xfId="0" applyNumberFormat="1" applyFill="1"/>
    <xf numFmtId="9" fontId="0" fillId="0" borderId="0" xfId="1" applyFont="1" applyFill="1"/>
    <xf numFmtId="0" fontId="0" fillId="0" borderId="0" xfId="0" applyBorder="1"/>
    <xf numFmtId="9" fontId="0" fillId="0" borderId="0" xfId="1" applyFont="1"/>
    <xf numFmtId="0" fontId="3" fillId="0" borderId="0" xfId="3"/>
    <xf numFmtId="0" fontId="0" fillId="0" borderId="0" xfId="0" applyFont="1"/>
    <xf numFmtId="17" fontId="0" fillId="0" borderId="0" xfId="0" applyNumberFormat="1" applyFont="1"/>
    <xf numFmtId="165" fontId="0" fillId="0" borderId="0" xfId="0" applyNumberFormat="1" applyFont="1"/>
    <xf numFmtId="166" fontId="4" fillId="0" borderId="0" xfId="0" applyNumberFormat="1" applyFont="1"/>
    <xf numFmtId="165" fontId="0" fillId="0" borderId="0" xfId="0" applyNumberFormat="1" applyFont="1" applyBorder="1"/>
    <xf numFmtId="165" fontId="0" fillId="0" borderId="0" xfId="0" applyNumberFormat="1" applyAlignment="1">
      <alignment horizontal="left"/>
    </xf>
  </cellXfs>
  <cellStyles count="4">
    <cellStyle name="Hyperlink" xfId="3" builtinId="8"/>
    <cellStyle name="Normal" xfId="0" builtinId="0"/>
    <cellStyle name="Normal 3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5.1400554097404488E-2"/>
          <c:w val="0.89934383202099732"/>
          <c:h val="0.86260369905507117"/>
        </c:manualLayout>
      </c:layout>
      <c:lineChart>
        <c:grouping val="standard"/>
        <c:varyColors val="0"/>
        <c:ser>
          <c:idx val="0"/>
          <c:order val="0"/>
          <c:tx>
            <c:strRef>
              <c:f>'Chart and Data'!$D$2</c:f>
              <c:strCache>
                <c:ptCount val="1"/>
                <c:pt idx="0">
                  <c:v>Budget 2016 NZD (million)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'Chart and Data'!$B$3:$B$12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'Chart and Data'!$D$3:$D$11</c:f>
              <c:numCache>
                <c:formatCode>_(* #,##0_);_(* \(#,##0\);_(* "-"_);_(@_)</c:formatCode>
                <c:ptCount val="9"/>
                <c:pt idx="0">
                  <c:v>564.74599999999998</c:v>
                </c:pt>
                <c:pt idx="1">
                  <c:v>490.12799999999999</c:v>
                </c:pt>
                <c:pt idx="2">
                  <c:v>587.48699999999997</c:v>
                </c:pt>
                <c:pt idx="3">
                  <c:v>568.15700000000004</c:v>
                </c:pt>
                <c:pt idx="4">
                  <c:v>589.32600000000002</c:v>
                </c:pt>
                <c:pt idx="5">
                  <c:v>659.41700000000003</c:v>
                </c:pt>
                <c:pt idx="6">
                  <c:v>660.20899999999995</c:v>
                </c:pt>
                <c:pt idx="7">
                  <c:v>650.99300000000005</c:v>
                </c:pt>
                <c:pt idx="8">
                  <c:v>650.99300000000005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81-4EAF-BC23-868C970B3D4F}"/>
            </c:ext>
          </c:extLst>
        </c:ser>
        <c:ser>
          <c:idx val="1"/>
          <c:order val="1"/>
          <c:tx>
            <c:strRef>
              <c:f>'Chart and Data'!$E$2</c:f>
              <c:strCache>
                <c:ptCount val="1"/>
                <c:pt idx="0">
                  <c:v>Budget 2015 NZD (million)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  <a:alpha val="34000"/>
                </a:schemeClr>
              </a:solidFill>
            </a:ln>
          </c:spPr>
          <c:marker>
            <c:symbol val="none"/>
          </c:marker>
          <c:cat>
            <c:strRef>
              <c:f>'Chart and Data'!$B$3:$B$12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'Chart and Data'!$E$3:$E$11</c:f>
              <c:numCache>
                <c:formatCode>0</c:formatCode>
                <c:ptCount val="9"/>
                <c:pt idx="0">
                  <c:v>564.74599999999998</c:v>
                </c:pt>
                <c:pt idx="1">
                  <c:v>490.12799999999999</c:v>
                </c:pt>
                <c:pt idx="2">
                  <c:v>587.48699999999997</c:v>
                </c:pt>
                <c:pt idx="3">
                  <c:v>588.19899999999996</c:v>
                </c:pt>
                <c:pt idx="4">
                  <c:v>602.94200000000001</c:v>
                </c:pt>
                <c:pt idx="5">
                  <c:v>635.72199999999998</c:v>
                </c:pt>
                <c:pt idx="6">
                  <c:v>650.22199999999998</c:v>
                </c:pt>
                <c:pt idx="7">
                  <c:v>650.22199999999998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81-4EAF-BC23-868C970B3D4F}"/>
            </c:ext>
          </c:extLst>
        </c:ser>
        <c:ser>
          <c:idx val="3"/>
          <c:order val="2"/>
          <c:tx>
            <c:strRef>
              <c:f>'Chart and Data'!$C$2</c:f>
              <c:strCache>
                <c:ptCount val="1"/>
                <c:pt idx="0">
                  <c:v>Budget 2017 NZD (million)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7277415613771193E-2"/>
                  <c:y val="3.988751818405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C-4D05-ACFC-AA656EF76800}"/>
                </c:ext>
              </c:extLst>
            </c:dLbl>
            <c:dLbl>
              <c:idx val="2"/>
              <c:layout>
                <c:manualLayout>
                  <c:x val="-5.9458081848250521E-2"/>
                  <c:y val="-3.16437030228753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1C-4D05-ACFC-AA656EF76800}"/>
                </c:ext>
              </c:extLst>
            </c:dLbl>
            <c:dLbl>
              <c:idx val="3"/>
              <c:layout>
                <c:manualLayout>
                  <c:x val="-5.2590650322854185E-3"/>
                  <c:y val="2.553688868860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1C-4D05-ACFC-AA656EF76800}"/>
                </c:ext>
              </c:extLst>
            </c:dLbl>
            <c:dLbl>
              <c:idx val="4"/>
              <c:layout>
                <c:manualLayout>
                  <c:x val="-1.711509996077773E-2"/>
                  <c:y val="4.5627769982234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1C-4D05-ACFC-AA656EF76800}"/>
                </c:ext>
              </c:extLst>
            </c:dLbl>
            <c:dLbl>
              <c:idx val="5"/>
              <c:layout>
                <c:manualLayout>
                  <c:x val="-2.8971134889270101E-2"/>
                  <c:y val="4.5627769982234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1C-4D05-ACFC-AA656EF76800}"/>
                </c:ext>
              </c:extLst>
            </c:dLbl>
            <c:dLbl>
              <c:idx val="6"/>
              <c:layout>
                <c:manualLayout>
                  <c:x val="1.3371846998202657E-2"/>
                  <c:y val="-1.7514999797735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1C-4D05-ACFC-AA656EF7680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and Data'!$B$3:$B$12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'Chart and Data'!$C$3:$C$12</c:f>
              <c:numCache>
                <c:formatCode>0</c:formatCode>
                <c:ptCount val="10"/>
                <c:pt idx="1">
                  <c:v>490.12799999999999</c:v>
                </c:pt>
                <c:pt idx="2">
                  <c:v>587.48700000000008</c:v>
                </c:pt>
                <c:pt idx="3">
                  <c:v>568.15699999999993</c:v>
                </c:pt>
                <c:pt idx="4">
                  <c:v>592.07100000000003</c:v>
                </c:pt>
                <c:pt idx="5">
                  <c:v>601.94399999999996</c:v>
                </c:pt>
                <c:pt idx="6">
                  <c:v>710.62699999999995</c:v>
                </c:pt>
                <c:pt idx="7">
                  <c:v>649.20100000000002</c:v>
                </c:pt>
                <c:pt idx="8">
                  <c:v>649.20100000000002</c:v>
                </c:pt>
                <c:pt idx="9">
                  <c:v>649.53499999999997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D05-ACFC-AA656EF76800}"/>
            </c:ext>
          </c:extLst>
        </c:ser>
        <c:ser>
          <c:idx val="2"/>
          <c:order val="3"/>
          <c:tx>
            <c:strRef>
              <c:f>'Chart and Data'!$AD$2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00"/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  <a:prstDash val="lgDashDot"/>
              </a:ln>
            </c:spPr>
          </c:errBars>
          <c:cat>
            <c:strRef>
              <c:f>'Chart and Data'!$B$3:$B$12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'Chart and Data'!$AD$3:$AD$11</c:f>
              <c:numCache>
                <c:formatCode>General</c:formatCode>
                <c:ptCount val="9"/>
                <c:pt idx="3">
                  <c:v>550</c:v>
                </c:pt>
                <c:pt idx="6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81-4EAF-BC23-868C970B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756672"/>
        <c:axId val="163922304"/>
      </c:lineChart>
      <c:catAx>
        <c:axId val="16375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3922304"/>
        <c:crosses val="autoZero"/>
        <c:auto val="1"/>
        <c:lblAlgn val="ctr"/>
        <c:lblOffset val="100"/>
        <c:noMultiLvlLbl val="0"/>
      </c:catAx>
      <c:valAx>
        <c:axId val="163922304"/>
        <c:scaling>
          <c:orientation val="minMax"/>
          <c:max val="750"/>
          <c:min val="400"/>
        </c:scaling>
        <c:delete val="0"/>
        <c:axPos val="l"/>
        <c:numFmt formatCode="#,##0" sourceLinked="0"/>
        <c:majorTickMark val="out"/>
        <c:minorTickMark val="none"/>
        <c:tickLblPos val="nextTo"/>
        <c:crossAx val="163756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121947126634974E-2"/>
          <c:y val="6.3561536968238561E-2"/>
          <c:w val="0.28264547214825353"/>
          <c:h val="0.2162113298558857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'Inflation Adjusted'!$B$2</c:f>
              <c:strCache>
                <c:ptCount val="1"/>
                <c:pt idx="0">
                  <c:v>Nominal Million NZD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'Inflation Adjusted'!$A$3:$A$11</c:f>
              <c:strCache>
                <c:ptCount val="9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</c:strCache>
            </c:strRef>
          </c:cat>
          <c:val>
            <c:numRef>
              <c:f>'Inflation Adjusted'!$B$3:$B$11</c:f>
              <c:numCache>
                <c:formatCode>0.0</c:formatCode>
                <c:ptCount val="9"/>
                <c:pt idx="0">
                  <c:v>490.12799999999999</c:v>
                </c:pt>
                <c:pt idx="1">
                  <c:v>587.48700000000008</c:v>
                </c:pt>
                <c:pt idx="2">
                  <c:v>568.15699999999993</c:v>
                </c:pt>
                <c:pt idx="3">
                  <c:v>592.07100000000003</c:v>
                </c:pt>
                <c:pt idx="4">
                  <c:v>601.94399999999996</c:v>
                </c:pt>
                <c:pt idx="5">
                  <c:v>710.62699999999995</c:v>
                </c:pt>
                <c:pt idx="6">
                  <c:v>649.20100000000002</c:v>
                </c:pt>
                <c:pt idx="7">
                  <c:v>649.20100000000002</c:v>
                </c:pt>
                <c:pt idx="8">
                  <c:v>649.53499999999997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3-433F-8589-9E734AFA0C98}"/>
            </c:ext>
          </c:extLst>
        </c:ser>
        <c:ser>
          <c:idx val="1"/>
          <c:order val="1"/>
          <c:tx>
            <c:strRef>
              <c:f>'Inflation Adjusted'!$C$2</c:f>
              <c:strCache>
                <c:ptCount val="1"/>
                <c:pt idx="0">
                  <c:v>Real (2017) NZD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'Inflation Adjusted'!$A$3:$A$11</c:f>
              <c:strCache>
                <c:ptCount val="9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</c:strCache>
            </c:strRef>
          </c:cat>
          <c:val>
            <c:numRef>
              <c:f>'Inflation Adjusted'!$C$3:$C$11</c:f>
              <c:numCache>
                <c:formatCode>0.0</c:formatCode>
                <c:ptCount val="9"/>
                <c:pt idx="0">
                  <c:v>511.44189959183683</c:v>
                </c:pt>
                <c:pt idx="1">
                  <c:v>603.28769638493736</c:v>
                </c:pt>
                <c:pt idx="2">
                  <c:v>581.00681748333341</c:v>
                </c:pt>
                <c:pt idx="3">
                  <c:v>602.94938335269728</c:v>
                </c:pt>
                <c:pt idx="4">
                  <c:v>601.94399999999996</c:v>
                </c:pt>
                <c:pt idx="5">
                  <c:v>699.62213993057924</c:v>
                </c:pt>
                <c:pt idx="6">
                  <c:v>626.05093171508736</c:v>
                </c:pt>
                <c:pt idx="7">
                  <c:v>612.29106288733453</c:v>
                </c:pt>
                <c:pt idx="8">
                  <c:v>599.93984262000379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3-433F-8589-9E734AFA0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746928"/>
        <c:axId val="612739384"/>
      </c:lineChart>
      <c:catAx>
        <c:axId val="61274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39384"/>
        <c:crosses val="autoZero"/>
        <c:auto val="1"/>
        <c:lblAlgn val="ctr"/>
        <c:lblOffset val="100"/>
        <c:noMultiLvlLbl val="0"/>
      </c:catAx>
      <c:valAx>
        <c:axId val="612739384"/>
        <c:scaling>
          <c:orientation val="minMax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4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61059085721293E-2"/>
          <c:y val="5.016150651071534E-2"/>
          <c:w val="0.41660480206688244"/>
          <c:h val="5.0448783588150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185209</xdr:colOff>
      <xdr:row>12</xdr:row>
      <xdr:rowOff>51856</xdr:rowOff>
    </xdr:from>
    <xdr:to>
      <xdr:col>6</xdr:col>
      <xdr:colOff>560917</xdr:colOff>
      <xdr:row>35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47626</xdr:rowOff>
    </xdr:from>
    <xdr:to>
      <xdr:col>7</xdr:col>
      <xdr:colOff>352425</xdr:colOff>
      <xdr:row>33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81243-5AEB-4381-AD93-8EF9106D0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reasury.govt.nz/budget/2016/estimates/v4/est16-v4-offdev.pdf" TargetMode="External"/><Relationship Id="rId1" Type="http://schemas.openxmlformats.org/officeDocument/2006/relationships/hyperlink" Target="http://www.treasury.govt.nz/budget/2016/data/b16-expenditure-data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2"/>
  <sheetViews>
    <sheetView showGridLines="0" tabSelected="1" zoomScale="90" zoomScaleNormal="90" workbookViewId="0"/>
  </sheetViews>
  <sheetFormatPr defaultRowHeight="15" x14ac:dyDescent="0.25"/>
  <cols>
    <col min="2" max="2" width="14" customWidth="1"/>
    <col min="3" max="4" width="24.42578125" bestFit="1" customWidth="1"/>
    <col min="5" max="5" width="24.28515625" customWidth="1"/>
    <col min="6" max="6" width="10.42578125" bestFit="1" customWidth="1"/>
    <col min="7" max="7" width="17.5703125" bestFit="1" customWidth="1"/>
    <col min="8" max="8" width="1.85546875" customWidth="1"/>
    <col min="9" max="9" width="11.5703125" customWidth="1"/>
    <col min="34" max="34" width="9.140625" customWidth="1"/>
  </cols>
  <sheetData>
    <row r="1" spans="2:41" x14ac:dyDescent="0.25">
      <c r="AD1" t="s">
        <v>7</v>
      </c>
    </row>
    <row r="2" spans="2:41" ht="30" x14ac:dyDescent="0.25">
      <c r="B2" s="2" t="s">
        <v>8</v>
      </c>
      <c r="C2" s="2" t="s">
        <v>22</v>
      </c>
      <c r="D2" s="3" t="s">
        <v>9</v>
      </c>
      <c r="E2" s="3" t="s">
        <v>24</v>
      </c>
      <c r="F2" s="14"/>
      <c r="AD2" s="4"/>
    </row>
    <row r="3" spans="2:41" x14ac:dyDescent="0.25">
      <c r="B3" t="s">
        <v>10</v>
      </c>
      <c r="D3" s="5">
        <v>564.74599999999998</v>
      </c>
      <c r="E3" s="6">
        <v>564.74599999999998</v>
      </c>
      <c r="F3" s="7"/>
      <c r="AD3" s="4"/>
    </row>
    <row r="4" spans="2:41" x14ac:dyDescent="0.25">
      <c r="B4" t="s">
        <v>11</v>
      </c>
      <c r="C4" s="6">
        <v>490.12799999999999</v>
      </c>
      <c r="D4" s="5">
        <v>490.12799999999999</v>
      </c>
      <c r="E4" s="6">
        <v>490.12799999999999</v>
      </c>
      <c r="F4" s="7"/>
      <c r="AD4" s="4"/>
    </row>
    <row r="5" spans="2:41" x14ac:dyDescent="0.25">
      <c r="B5" t="s">
        <v>12</v>
      </c>
      <c r="C5" s="6">
        <v>587.48700000000008</v>
      </c>
      <c r="D5" s="5">
        <v>587.48699999999997</v>
      </c>
      <c r="E5" s="8">
        <v>587.48699999999997</v>
      </c>
      <c r="F5" s="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"/>
    </row>
    <row r="6" spans="2:41" x14ac:dyDescent="0.25">
      <c r="B6" t="s">
        <v>13</v>
      </c>
      <c r="C6" s="6">
        <v>568.15699999999993</v>
      </c>
      <c r="D6" s="5">
        <v>568.15700000000004</v>
      </c>
      <c r="E6" s="8">
        <v>588.19899999999996</v>
      </c>
      <c r="F6" s="7"/>
      <c r="AD6" s="4">
        <v>550</v>
      </c>
    </row>
    <row r="7" spans="2:41" s="10" customFormat="1" x14ac:dyDescent="0.25">
      <c r="B7" s="10" t="s">
        <v>14</v>
      </c>
      <c r="C7" s="8">
        <v>592.07100000000003</v>
      </c>
      <c r="D7" s="11">
        <v>589.32600000000002</v>
      </c>
      <c r="E7" s="8">
        <v>602.94200000000001</v>
      </c>
      <c r="F7" s="12"/>
      <c r="AD7" s="4"/>
    </row>
    <row r="8" spans="2:41" s="10" customFormat="1" x14ac:dyDescent="0.25">
      <c r="B8" s="10" t="s">
        <v>15</v>
      </c>
      <c r="C8" s="8">
        <v>601.94399999999996</v>
      </c>
      <c r="D8" s="11">
        <v>659.41700000000003</v>
      </c>
      <c r="E8" s="8">
        <v>635.72199999999998</v>
      </c>
      <c r="F8" s="12"/>
      <c r="G8" s="5"/>
      <c r="I8" s="13"/>
    </row>
    <row r="9" spans="2:41" x14ac:dyDescent="0.25">
      <c r="B9" t="s">
        <v>16</v>
      </c>
      <c r="C9" s="6">
        <v>710.62699999999995</v>
      </c>
      <c r="D9" s="5">
        <v>660.20899999999995</v>
      </c>
      <c r="E9" s="8">
        <v>650.22199999999998</v>
      </c>
      <c r="F9" s="7"/>
      <c r="I9" s="6"/>
      <c r="AD9" s="4">
        <v>550</v>
      </c>
      <c r="AH9" s="14"/>
      <c r="AO9" s="6"/>
    </row>
    <row r="10" spans="2:41" x14ac:dyDescent="0.25">
      <c r="B10" t="s">
        <v>17</v>
      </c>
      <c r="C10" s="6">
        <v>649.20100000000002</v>
      </c>
      <c r="D10" s="5">
        <v>650.99300000000005</v>
      </c>
      <c r="E10" s="8">
        <v>650.22199999999998</v>
      </c>
      <c r="F10" s="7"/>
      <c r="AD10" s="4"/>
    </row>
    <row r="11" spans="2:41" x14ac:dyDescent="0.25">
      <c r="B11" t="s">
        <v>18</v>
      </c>
      <c r="C11" s="6">
        <v>649.20100000000002</v>
      </c>
      <c r="D11" s="5">
        <v>650.99300000000005</v>
      </c>
      <c r="E11" s="10"/>
      <c r="AK11" s="6"/>
      <c r="AL11" s="6"/>
      <c r="AM11" s="6"/>
      <c r="AN11" s="6"/>
    </row>
    <row r="12" spans="2:41" x14ac:dyDescent="0.25">
      <c r="B12" t="s">
        <v>23</v>
      </c>
      <c r="C12" s="6">
        <v>649.53499999999997</v>
      </c>
    </row>
    <row r="13" spans="2:41" x14ac:dyDescent="0.25">
      <c r="I13" s="5"/>
      <c r="J13" s="15"/>
    </row>
    <row r="16" spans="2:41" x14ac:dyDescent="0.25">
      <c r="F16" s="6"/>
      <c r="G16" s="6"/>
    </row>
    <row r="17" spans="6:7" x14ac:dyDescent="0.25">
      <c r="F17" s="6"/>
      <c r="G17" s="6"/>
    </row>
    <row r="18" spans="6:7" x14ac:dyDescent="0.25">
      <c r="F18" s="6"/>
      <c r="G18" s="6"/>
    </row>
    <row r="19" spans="6:7" x14ac:dyDescent="0.25">
      <c r="F19" s="6"/>
      <c r="G19" s="6"/>
    </row>
    <row r="20" spans="6:7" x14ac:dyDescent="0.25">
      <c r="F20" s="6"/>
      <c r="G20" s="6"/>
    </row>
    <row r="21" spans="6:7" x14ac:dyDescent="0.25">
      <c r="F21" s="6"/>
      <c r="G21" s="6"/>
    </row>
    <row r="22" spans="6:7" x14ac:dyDescent="0.25">
      <c r="F22" s="6"/>
      <c r="G22" s="6"/>
    </row>
  </sheetData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selection activeCell="M12" sqref="M12"/>
    </sheetView>
  </sheetViews>
  <sheetFormatPr defaultRowHeight="15" outlineLevelCol="1" x14ac:dyDescent="0.25"/>
  <cols>
    <col min="1" max="1" width="13.28515625" bestFit="1" customWidth="1"/>
    <col min="2" max="2" width="24.5703125" bestFit="1" customWidth="1"/>
    <col min="3" max="3" width="21.5703125" bestFit="1" customWidth="1"/>
    <col min="9" max="11" width="9.140625" hidden="1" customWidth="1" outlineLevel="1"/>
    <col min="12" max="12" width="9.140625" collapsed="1"/>
  </cols>
  <sheetData>
    <row r="1" spans="1:11" x14ac:dyDescent="0.25">
      <c r="A1" t="s">
        <v>36</v>
      </c>
    </row>
    <row r="2" spans="1:11" x14ac:dyDescent="0.25">
      <c r="A2" t="s">
        <v>8</v>
      </c>
      <c r="B2" t="s">
        <v>35</v>
      </c>
      <c r="C2" t="s">
        <v>37</v>
      </c>
      <c r="I2" t="s">
        <v>32</v>
      </c>
      <c r="J2" t="s">
        <v>33</v>
      </c>
      <c r="K2" t="s">
        <v>34</v>
      </c>
    </row>
    <row r="3" spans="1:11" x14ac:dyDescent="0.25">
      <c r="A3" t="s">
        <v>11</v>
      </c>
      <c r="B3" s="22">
        <v>490.12799999999999</v>
      </c>
      <c r="C3" s="22">
        <f t="shared" ref="C3:C10" si="0">B3/K3</f>
        <v>511.44189959183683</v>
      </c>
      <c r="I3" s="18">
        <v>41426</v>
      </c>
      <c r="J3" s="19">
        <v>0.68493150684931703</v>
      </c>
      <c r="K3" s="20">
        <v>0.95832586338967007</v>
      </c>
    </row>
    <row r="4" spans="1:11" x14ac:dyDescent="0.25">
      <c r="A4" t="s">
        <v>12</v>
      </c>
      <c r="B4" s="22">
        <v>587.48700000000008</v>
      </c>
      <c r="C4" s="22">
        <f t="shared" si="0"/>
        <v>603.28769638493736</v>
      </c>
      <c r="I4" s="18">
        <v>41791</v>
      </c>
      <c r="J4" s="19">
        <v>1.6156462585034099</v>
      </c>
      <c r="K4" s="20">
        <v>0.97380901934579578</v>
      </c>
    </row>
    <row r="5" spans="1:11" x14ac:dyDescent="0.25">
      <c r="A5" t="s">
        <v>13</v>
      </c>
      <c r="B5" s="22">
        <v>568.15699999999993</v>
      </c>
      <c r="C5" s="22">
        <f t="shared" si="0"/>
        <v>581.00681748333341</v>
      </c>
      <c r="I5" s="18">
        <v>42156</v>
      </c>
      <c r="J5" s="19">
        <v>0.418410041840999</v>
      </c>
      <c r="K5" s="20">
        <v>0.97788353407109196</v>
      </c>
    </row>
    <row r="6" spans="1:11" x14ac:dyDescent="0.25">
      <c r="A6" t="s">
        <v>14</v>
      </c>
      <c r="B6" s="22">
        <v>592.07100000000003</v>
      </c>
      <c r="C6" s="22">
        <f t="shared" si="0"/>
        <v>602.94938335269728</v>
      </c>
      <c r="I6" s="18">
        <v>42522</v>
      </c>
      <c r="J6" s="21">
        <v>0.41666666666666502</v>
      </c>
      <c r="K6" s="20">
        <v>0.98195804879638815</v>
      </c>
    </row>
    <row r="7" spans="1:11" x14ac:dyDescent="0.25">
      <c r="A7" t="s">
        <v>15</v>
      </c>
      <c r="B7" s="22">
        <v>601.94399999999996</v>
      </c>
      <c r="C7" s="22">
        <f t="shared" si="0"/>
        <v>601.94399999999996</v>
      </c>
      <c r="I7" s="18">
        <v>42887</v>
      </c>
      <c r="J7" s="21">
        <v>1.83734439834026</v>
      </c>
      <c r="K7" s="17">
        <v>1</v>
      </c>
    </row>
    <row r="8" spans="1:11" x14ac:dyDescent="0.25">
      <c r="A8" t="s">
        <v>16</v>
      </c>
      <c r="B8" s="22">
        <v>710.62699999999995</v>
      </c>
      <c r="C8" s="22">
        <f t="shared" si="0"/>
        <v>699.62213993057924</v>
      </c>
      <c r="I8" s="18">
        <v>43252</v>
      </c>
      <c r="J8" s="21">
        <v>1.57297195747874</v>
      </c>
      <c r="K8" s="20">
        <v>1.0157297195747874</v>
      </c>
    </row>
    <row r="9" spans="1:11" x14ac:dyDescent="0.25">
      <c r="A9" t="s">
        <v>17</v>
      </c>
      <c r="B9" s="22">
        <v>649.20100000000002</v>
      </c>
      <c r="C9" s="22">
        <f t="shared" si="0"/>
        <v>626.05093171508736</v>
      </c>
      <c r="I9" s="18">
        <v>43617</v>
      </c>
      <c r="J9" s="19">
        <v>2.0919159125230902</v>
      </c>
      <c r="K9" s="20">
        <v>1.0369779312067986</v>
      </c>
    </row>
    <row r="10" spans="1:11" x14ac:dyDescent="0.25">
      <c r="A10" t="s">
        <v>18</v>
      </c>
      <c r="B10" s="22">
        <v>649.20100000000002</v>
      </c>
      <c r="C10" s="22">
        <f t="shared" si="0"/>
        <v>612.29106288733453</v>
      </c>
      <c r="I10" s="18">
        <v>43983</v>
      </c>
      <c r="J10" s="19">
        <v>2.2472757911680801</v>
      </c>
      <c r="K10" s="20">
        <v>1.0602816852145647</v>
      </c>
    </row>
    <row r="11" spans="1:11" x14ac:dyDescent="0.25">
      <c r="A11" t="s">
        <v>23</v>
      </c>
      <c r="B11" s="22">
        <v>649.53499999999997</v>
      </c>
      <c r="C11" s="22">
        <f>B11/K11</f>
        <v>599.93984262000379</v>
      </c>
      <c r="I11" s="18">
        <v>44348</v>
      </c>
      <c r="J11" s="19">
        <v>2.11125016142819</v>
      </c>
      <c r="K11" s="20">
        <v>1.0826668840052507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"/>
  <sheetViews>
    <sheetView workbookViewId="0">
      <selection activeCell="B3" sqref="B3"/>
    </sheetView>
  </sheetViews>
  <sheetFormatPr defaultRowHeight="15" x14ac:dyDescent="0.25"/>
  <cols>
    <col min="1" max="1" width="16.42578125" bestFit="1" customWidth="1"/>
    <col min="2" max="2" width="24.42578125" bestFit="1" customWidth="1"/>
    <col min="3" max="3" width="24.5703125" customWidth="1"/>
    <col min="4" max="4" width="24.42578125" bestFit="1" customWidth="1"/>
  </cols>
  <sheetData>
    <row r="2" spans="1:4" x14ac:dyDescent="0.25">
      <c r="A2" s="2" t="s">
        <v>25</v>
      </c>
      <c r="B2" s="2" t="s">
        <v>22</v>
      </c>
      <c r="C2" s="3" t="s">
        <v>9</v>
      </c>
      <c r="D2" s="3" t="s">
        <v>24</v>
      </c>
    </row>
    <row r="3" spans="1:4" x14ac:dyDescent="0.25">
      <c r="A3" t="s">
        <v>26</v>
      </c>
      <c r="B3" s="6">
        <f>SUM('Chart and Data'!C7:C9)</f>
        <v>1904.6419999999998</v>
      </c>
      <c r="C3" s="6">
        <f>SUM('Chart and Data'!D7:D9)</f>
        <v>1908.9519999999998</v>
      </c>
      <c r="D3" s="6">
        <f>SUM('Chart and Data'!E7:E9)</f>
        <v>1888.886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s="1" t="s">
        <v>0</v>
      </c>
    </row>
    <row r="2" spans="1:1" ht="6.75" customHeight="1" x14ac:dyDescent="0.25">
      <c r="A2" s="1"/>
    </row>
    <row r="3" spans="1:1" x14ac:dyDescent="0.25">
      <c r="A3" s="17" t="s">
        <v>19</v>
      </c>
    </row>
    <row r="4" spans="1:1" x14ac:dyDescent="0.25">
      <c r="A4" s="17" t="s">
        <v>20</v>
      </c>
    </row>
    <row r="5" spans="1:1" x14ac:dyDescent="0.25">
      <c r="A5" s="17" t="s">
        <v>21</v>
      </c>
    </row>
    <row r="6" spans="1:1" x14ac:dyDescent="0.25">
      <c r="A6" s="1"/>
    </row>
    <row r="7" spans="1:1" x14ac:dyDescent="0.25">
      <c r="A7" t="s">
        <v>1</v>
      </c>
    </row>
    <row r="8" spans="1:1" x14ac:dyDescent="0.25">
      <c r="A8" s="16" t="s">
        <v>2</v>
      </c>
    </row>
    <row r="9" spans="1:1" x14ac:dyDescent="0.25">
      <c r="A9" s="16" t="s">
        <v>3</v>
      </c>
    </row>
    <row r="10" spans="1:1" x14ac:dyDescent="0.25">
      <c r="A10" s="16"/>
    </row>
    <row r="11" spans="1:1" x14ac:dyDescent="0.25">
      <c r="A11" t="s">
        <v>4</v>
      </c>
    </row>
    <row r="12" spans="1:1" x14ac:dyDescent="0.25">
      <c r="A12" t="s">
        <v>5</v>
      </c>
    </row>
    <row r="13" spans="1:1" x14ac:dyDescent="0.25">
      <c r="A13" t="s">
        <v>6</v>
      </c>
    </row>
    <row r="15" spans="1:1" x14ac:dyDescent="0.25">
      <c r="A15" t="s">
        <v>27</v>
      </c>
    </row>
    <row r="16" spans="1:1" x14ac:dyDescent="0.25">
      <c r="A16" t="s">
        <v>28</v>
      </c>
    </row>
    <row r="17" spans="1:1" x14ac:dyDescent="0.25">
      <c r="A17" t="s">
        <v>29</v>
      </c>
    </row>
    <row r="18" spans="1:1" x14ac:dyDescent="0.25">
      <c r="A18" t="s">
        <v>30</v>
      </c>
    </row>
    <row r="19" spans="1:1" x14ac:dyDescent="0.25">
      <c r="A19" t="s">
        <v>31</v>
      </c>
    </row>
  </sheetData>
  <hyperlinks>
    <hyperlink ref="A8" r:id="rId1"/>
    <hyperlink ref="A9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Chart and Data</vt:lpstr>
      <vt:lpstr>Inflation Adjusted</vt:lpstr>
      <vt:lpstr>Triennium Sums</vt:lpstr>
      <vt:lpstr>Data sources</vt:lpstr>
      <vt:lpstr>'Chart and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Wood</dc:creator>
  <cp:lastModifiedBy>Terence</cp:lastModifiedBy>
  <dcterms:created xsi:type="dcterms:W3CDTF">2016-05-29T04:06:39Z</dcterms:created>
  <dcterms:modified xsi:type="dcterms:W3CDTF">2017-05-26T07:02:38Z</dcterms:modified>
</cp:coreProperties>
</file>