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20\New Zealand aid to education\"/>
    </mc:Choice>
  </mc:AlternateContent>
  <xr:revisionPtr revIDLastSave="0" documentId="13_ncr:1_{0F7E712A-4406-4948-901F-2265ACB9EE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bout" sheetId="2" r:id="rId1"/>
    <sheet name="raw data" sheetId="1" r:id="rId2"/>
    <sheet name="primary absolute" sheetId="7" r:id="rId3"/>
    <sheet name="Sector Percent" sheetId="5" state="hidden" r:id="rId4"/>
    <sheet name="Sector Absolute" sheetId="6" state="hidden" r:id="rId5"/>
    <sheet name="share to different edn types" sheetId="4" r:id="rId6"/>
  </sheets>
  <calcPr calcId="181029"/>
</workbook>
</file>

<file path=xl/calcChain.xml><?xml version="1.0" encoding="utf-8"?>
<calcChain xmlns="http://schemas.openxmlformats.org/spreadsheetml/2006/main">
  <c r="S12" i="7" l="1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S49" i="1"/>
  <c r="C8" i="4" l="1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B8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B9" i="4"/>
</calcChain>
</file>

<file path=xl/sharedStrings.xml><?xml version="1.0" encoding="utf-8"?>
<sst xmlns="http://schemas.openxmlformats.org/spreadsheetml/2006/main" count="290" uniqueCount="101">
  <si>
    <t>Dataset: Aid (ODA) by sector and donor [DAC5]</t>
  </si>
  <si>
    <t>Donor</t>
  </si>
  <si>
    <t>New Zealand</t>
  </si>
  <si>
    <t>Aid type</t>
  </si>
  <si>
    <t>Total ODA</t>
  </si>
  <si>
    <t>Amount type</t>
  </si>
  <si>
    <t>Constant Prices</t>
  </si>
  <si>
    <t>Unit</t>
  </si>
  <si>
    <t>US Dollar, Millions, 2017</t>
  </si>
  <si>
    <t>Year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</si>
  <si>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</si>
  <si>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</si>
  <si>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</si>
  <si>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</si>
  <si>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</si>
  <si>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</si>
  <si>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</si>
  <si>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</si>
  <si>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</si>
  <si>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</si>
  <si>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</si>
  <si>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</si>
  <si>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</si>
  <si>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</si>
  <si>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</si>
  <si>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</si>
  <si>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</si>
  <si>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</si>
  <si>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Sector</t>
  </si>
  <si>
    <t>I. Social Infrastructure &amp; Services</t>
  </si>
  <si>
    <t>I.1. Education</t>
  </si>
  <si>
    <t>I.1.a. Education, Level Unspecified</t>
  </si>
  <si>
    <t>I.1.b. Basic Education</t>
  </si>
  <si>
    <t>I.1.c. Secondary Education</t>
  </si>
  <si>
    <t>I.1.d. Post-Secondary Education</t>
  </si>
  <si>
    <t>I.2. Health</t>
  </si>
  <si>
    <t>I.2.a. Health, General</t>
  </si>
  <si>
    <t>I.2.b. Basic Health</t>
  </si>
  <si>
    <t>I.3. Population Policies/Programmes &amp; Reproductive Health</t>
  </si>
  <si>
    <t>I.4. Water Supply &amp; Sanitation</t>
  </si>
  <si>
    <t>I.5. Government &amp; Civil Society</t>
  </si>
  <si>
    <t>I.5.a. Government &amp; Civil Society-general</t>
  </si>
  <si>
    <t>..</t>
  </si>
  <si>
    <t>I.5.b. Conflict, Peace &amp; Security</t>
  </si>
  <si>
    <t>I.6. Other Social Infrastructure &amp; Services</t>
  </si>
  <si>
    <t>II. Economic Infrastructure &amp; Services</t>
  </si>
  <si>
    <t>II.1. Transport &amp; Storage</t>
  </si>
  <si>
    <t>II.2. Communications</t>
  </si>
  <si>
    <t>II.3. Energy</t>
  </si>
  <si>
    <t>II.4. Banking &amp; Financial Services</t>
  </si>
  <si>
    <t>II.5. Business &amp; Other Services</t>
  </si>
  <si>
    <t>III. Production Sectors</t>
  </si>
  <si>
    <t>III.1. Agriculture, Forestry, Fishing</t>
  </si>
  <si>
    <t>III.1.a. Agriculture</t>
  </si>
  <si>
    <t>III.1.b. Forestry</t>
  </si>
  <si>
    <t>III.1.c. Fishing</t>
  </si>
  <si>
    <t>III.2. Industry, Mining, Construction</t>
  </si>
  <si>
    <t>III.2.a. Industry</t>
  </si>
  <si>
    <t>III.2.b. Mineral Resources &amp; Mining</t>
  </si>
  <si>
    <t>III.2.c. Construction</t>
  </si>
  <si>
    <t>III.3.a. Trade Policies &amp; Regulations</t>
  </si>
  <si>
    <t>III.3.b. Tourism</t>
  </si>
  <si>
    <t>IV. Multi-Sector / Cross-Cutting</t>
  </si>
  <si>
    <t>IV.1. General Environment Protection</t>
  </si>
  <si>
    <t>IV.2. Other Multisector</t>
  </si>
  <si>
    <t>V. Total Sector Allocable (I+II+III+IV)</t>
  </si>
  <si>
    <t>VI. Commodity Aid / General Programme Assistance</t>
  </si>
  <si>
    <t>VI.1. General Budget Support</t>
  </si>
  <si>
    <t>VI.2. Development Food Assistance</t>
  </si>
  <si>
    <t>VI.3. Other Commodity Assistance</t>
  </si>
  <si>
    <t>VII. Action Relating to Debt</t>
  </si>
  <si>
    <t>VIII. Humanitarian Aid</t>
  </si>
  <si>
    <t>VIII.1. Emergency Response</t>
  </si>
  <si>
    <t>VIII.2. Reconstruction Relief &amp; Rehabilitation</t>
  </si>
  <si>
    <t>VIII.3. Disaster Prevention &amp; Preparedness</t>
  </si>
  <si>
    <t>IX. Unallocated / Unspecified</t>
  </si>
  <si>
    <t>Total (V+VI+VII+VIII+IX)</t>
  </si>
  <si>
    <t>Data extracted on 29 Feb 2020 21:36 UTC (GMT) from OECD.Stat</t>
  </si>
  <si>
    <t>https://stats.oecd.org/Index.aspx?datasetcode=TABLE5#</t>
  </si>
  <si>
    <t>Education</t>
  </si>
  <si>
    <t>Education, Level Unspecified</t>
  </si>
  <si>
    <t>Basic Education</t>
  </si>
  <si>
    <t>Secondary Education</t>
  </si>
  <si>
    <t>Post-Secondary Education</t>
  </si>
  <si>
    <t>Basic share</t>
  </si>
  <si>
    <t>Secondary share</t>
  </si>
  <si>
    <t>Tertiary share</t>
  </si>
  <si>
    <t>Unspecified share</t>
  </si>
  <si>
    <t>Education type</t>
  </si>
  <si>
    <t>Health</t>
  </si>
  <si>
    <t>Total Sector Allocable (Terence calculate)</t>
  </si>
  <si>
    <t>Government &amp; Civil Society</t>
  </si>
  <si>
    <t>Multi/other</t>
  </si>
  <si>
    <t>Economic</t>
  </si>
  <si>
    <t>Governance</t>
  </si>
  <si>
    <t>Absolute amounts</t>
  </si>
  <si>
    <t>Primary</t>
  </si>
  <si>
    <t>Secondary</t>
  </si>
  <si>
    <t>Tertiary</t>
  </si>
  <si>
    <t>Unknown</t>
  </si>
  <si>
    <t>Created by Terence Wood in 2020. Data from OECD .stat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</si>
</sst>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9" fontId="0" fillId="0" borderId="0" xfId="1" applyFont="1"/>
    <xf numFmtId="164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9" fontId="0" fillId="36" borderId="0" xfId="1" applyFont="1" applyFill="1"/>
    <xf numFmtId="9" fontId="0" fillId="37" borderId="0" xfId="1" applyFont="1" applyFill="1"/>
    <xf numFmtId="0" fontId="18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'primary absolute'!$A$3</c:f>
              <c:strCache>
                <c:ptCount val="1"/>
                <c:pt idx="0">
                  <c:v>Basic Education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'primary absolute'!$J$1:$S$1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'primary absolute'!$J$3:$S$3</c:f>
              <c:numCache>
                <c:formatCode>0.0</c:formatCode>
                <c:ptCount val="10"/>
                <c:pt idx="0">
                  <c:v>25.39</c:v>
                </c:pt>
                <c:pt idx="1">
                  <c:v>28.52</c:v>
                </c:pt>
                <c:pt idx="2">
                  <c:v>19.13</c:v>
                </c:pt>
                <c:pt idx="3">
                  <c:v>23.44</c:v>
                </c:pt>
                <c:pt idx="4">
                  <c:v>21.95</c:v>
                </c:pt>
                <c:pt idx="5">
                  <c:v>19.02</c:v>
                </c:pt>
                <c:pt idx="6">
                  <c:v>23.81</c:v>
                </c:pt>
                <c:pt idx="7">
                  <c:v>14.93</c:v>
                </c:pt>
                <c:pt idx="8">
                  <c:v>10.47</c:v>
                </c:pt>
                <c:pt idx="9">
                  <c:v>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4B-4D91-99EF-BE45A848E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904096"/>
        <c:axId val="476911640"/>
      </c:lineChart>
      <c:catAx>
        <c:axId val="4769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911640"/>
        <c:crosses val="autoZero"/>
        <c:auto val="1"/>
        <c:lblAlgn val="ctr"/>
        <c:lblOffset val="100"/>
        <c:noMultiLvlLbl val="0"/>
      </c:catAx>
      <c:valAx>
        <c:axId val="47691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USD M (inflation</a:t>
                </a:r>
                <a:r>
                  <a:rPr lang="en-NZ" baseline="0"/>
                  <a:t> adjusted - 2017</a:t>
                </a:r>
                <a:r>
                  <a:rPr lang="en-NZ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90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'Sector Percent'!$A$10</c:f>
              <c:strCache>
                <c:ptCount val="1"/>
                <c:pt idx="0">
                  <c:v>Economic</c:v>
                </c:pt>
              </c:strCache>
            </c:strRef>
          </c:tx>
          <c:spPr>
            <a:solidFill>
              <a:srgbClr val="61A534"/>
            </a:solidFill>
            <a:ln w="9525" cap="flat" cmpd="sng" algn="ctr">
              <a:solidFill>
                <a:srgbClr val="61A534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 Percent'!$B$9:$S$9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'Sector Percent'!$B$10:$S$10</c:f>
              <c:numCache>
                <c:formatCode>0%</c:formatCode>
                <c:ptCount val="18"/>
                <c:pt idx="0">
                  <c:v>0.13728292717787469</c:v>
                </c:pt>
                <c:pt idx="1">
                  <c:v>0.14669178243465975</c:v>
                </c:pt>
                <c:pt idx="2">
                  <c:v>0.12899826898472191</c:v>
                </c:pt>
                <c:pt idx="3">
                  <c:v>0.1352763058289175</c:v>
                </c:pt>
                <c:pt idx="4">
                  <c:v>0.11997824228766804</c:v>
                </c:pt>
                <c:pt idx="5">
                  <c:v>0.1813670467300762</c:v>
                </c:pt>
                <c:pt idx="6">
                  <c:v>0.17714431152965132</c:v>
                </c:pt>
                <c:pt idx="7">
                  <c:v>0.1732415736425707</c:v>
                </c:pt>
                <c:pt idx="8">
                  <c:v>0.23502969979129873</c:v>
                </c:pt>
                <c:pt idx="9">
                  <c:v>0.17722553355124018</c:v>
                </c:pt>
                <c:pt idx="10">
                  <c:v>0.34948553337437332</c:v>
                </c:pt>
                <c:pt idx="11">
                  <c:v>0.35778359926966741</c:v>
                </c:pt>
                <c:pt idx="12">
                  <c:v>0.36967543441521861</c:v>
                </c:pt>
                <c:pt idx="13">
                  <c:v>0.44154824233358264</c:v>
                </c:pt>
                <c:pt idx="14">
                  <c:v>0.40235062284467593</c:v>
                </c:pt>
                <c:pt idx="15">
                  <c:v>0.40071339126475164</c:v>
                </c:pt>
                <c:pt idx="16">
                  <c:v>0.38364558938329429</c:v>
                </c:pt>
                <c:pt idx="17">
                  <c:v>0.44209189801310866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3-459D-B6DC-8A7CA9444632}"/>
            </c:ext>
          </c:extLst>
        </c:ser>
        <c:ser>
          <c:idx val="1"/>
          <c:order val="1"/>
          <c:tx>
            <c:strRef>
              <c:f>'Sector Percent'!$A$11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F16422"/>
            </a:solidFill>
            <a:ln w="9525" cap="flat" cmpd="sng" algn="ctr">
              <a:solidFill>
                <a:srgbClr val="F1642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 Percent'!$B$9:$S$9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'Sector Percent'!$B$11:$S$11</c:f>
              <c:numCache>
                <c:formatCode>0%</c:formatCode>
                <c:ptCount val="18"/>
                <c:pt idx="0">
                  <c:v>0.48509969270349462</c:v>
                </c:pt>
                <c:pt idx="1">
                  <c:v>0.44745310415195039</c:v>
                </c:pt>
                <c:pt idx="2">
                  <c:v>0.39519831414164219</c:v>
                </c:pt>
                <c:pt idx="3">
                  <c:v>0.40719152157456473</c:v>
                </c:pt>
                <c:pt idx="4">
                  <c:v>0.34493744657704561</c:v>
                </c:pt>
                <c:pt idx="5">
                  <c:v>0.34447923435930761</c:v>
                </c:pt>
                <c:pt idx="6">
                  <c:v>0.32431916518198017</c:v>
                </c:pt>
                <c:pt idx="7">
                  <c:v>0.32014739351902022</c:v>
                </c:pt>
                <c:pt idx="8">
                  <c:v>0.33836356825600677</c:v>
                </c:pt>
                <c:pt idx="9">
                  <c:v>0.30864256873678136</c:v>
                </c:pt>
                <c:pt idx="10">
                  <c:v>0.24478937648403834</c:v>
                </c:pt>
                <c:pt idx="11">
                  <c:v>0.2728824323251568</c:v>
                </c:pt>
                <c:pt idx="12">
                  <c:v>0.31117562941456861</c:v>
                </c:pt>
                <c:pt idx="13">
                  <c:v>0.24880329094988785</c:v>
                </c:pt>
                <c:pt idx="14">
                  <c:v>0.27925962418185657</c:v>
                </c:pt>
                <c:pt idx="15">
                  <c:v>0.26850832922247947</c:v>
                </c:pt>
                <c:pt idx="16">
                  <c:v>0.2864168618266979</c:v>
                </c:pt>
                <c:pt idx="17">
                  <c:v>0.20864074671425137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3-459D-B6DC-8A7CA9444632}"/>
            </c:ext>
          </c:extLst>
        </c:ser>
        <c:ser>
          <c:idx val="2"/>
          <c:order val="2"/>
          <c:tx>
            <c:strRef>
              <c:f>'Sector Percent'!$A$12</c:f>
              <c:strCache>
                <c:ptCount val="1"/>
                <c:pt idx="0">
                  <c:v>Multi/other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 Percent'!$B$9:$S$9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'Sector Percent'!$B$12:$S$12</c:f>
              <c:numCache>
                <c:formatCode>0%</c:formatCode>
                <c:ptCount val="18"/>
                <c:pt idx="0">
                  <c:v>0.15414850282284001</c:v>
                </c:pt>
                <c:pt idx="1">
                  <c:v>0.19229259869711954</c:v>
                </c:pt>
                <c:pt idx="2">
                  <c:v>0.23316023180552417</c:v>
                </c:pt>
                <c:pt idx="3">
                  <c:v>0.15533686601059804</c:v>
                </c:pt>
                <c:pt idx="4">
                  <c:v>0.18128836739451393</c:v>
                </c:pt>
                <c:pt idx="5">
                  <c:v>0.16695220653393983</c:v>
                </c:pt>
                <c:pt idx="6">
                  <c:v>0.1724357342835327</c:v>
                </c:pt>
                <c:pt idx="7">
                  <c:v>0.13904844478161915</c:v>
                </c:pt>
                <c:pt idx="8">
                  <c:v>0.10509980200139132</c:v>
                </c:pt>
                <c:pt idx="9">
                  <c:v>0.15126898673332051</c:v>
                </c:pt>
                <c:pt idx="10">
                  <c:v>0.15231729839064287</c:v>
                </c:pt>
                <c:pt idx="11">
                  <c:v>0.11657537508930697</c:v>
                </c:pt>
                <c:pt idx="12">
                  <c:v>0.10772630757897472</c:v>
                </c:pt>
                <c:pt idx="13">
                  <c:v>0.10542258788332089</c:v>
                </c:pt>
                <c:pt idx="14">
                  <c:v>0.14072066999788865</c:v>
                </c:pt>
                <c:pt idx="15">
                  <c:v>0.12374302735931395</c:v>
                </c:pt>
                <c:pt idx="16">
                  <c:v>0.1379000780640125</c:v>
                </c:pt>
                <c:pt idx="17">
                  <c:v>0.14553378401564804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3-459D-B6DC-8A7CA9444632}"/>
            </c:ext>
          </c:extLst>
        </c:ser>
        <c:ser>
          <c:idx val="3"/>
          <c:order val="3"/>
          <c:tx>
            <c:strRef>
              <c:f>'Sector Percent'!$A$13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rgbClr val="5AC6E9"/>
            </a:solidFill>
            <a:ln w="9525" cap="flat" cmpd="sng" algn="ctr">
              <a:solidFill>
                <a:srgbClr val="5AC6E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 Percent'!$B$9:$S$9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'Sector Percent'!$B$13:$S$13</c:f>
              <c:numCache>
                <c:formatCode>0%</c:formatCode>
                <c:ptCount val="18"/>
                <c:pt idx="0">
                  <c:v>0.16393911241334957</c:v>
                </c:pt>
                <c:pt idx="1">
                  <c:v>0.15815085158150852</c:v>
                </c:pt>
                <c:pt idx="2">
                  <c:v>0.14999623692330849</c:v>
                </c:pt>
                <c:pt idx="3">
                  <c:v>0.21892505677517035</c:v>
                </c:pt>
                <c:pt idx="4">
                  <c:v>0.23855777449685289</c:v>
                </c:pt>
                <c:pt idx="5">
                  <c:v>0.21474567259408045</c:v>
                </c:pt>
                <c:pt idx="6">
                  <c:v>0.26641639093917024</c:v>
                </c:pt>
                <c:pt idx="7">
                  <c:v>0.26948087135580356</c:v>
                </c:pt>
                <c:pt idx="8">
                  <c:v>0.23224701664258571</c:v>
                </c:pt>
                <c:pt idx="9">
                  <c:v>0.24692366852528361</c:v>
                </c:pt>
                <c:pt idx="10">
                  <c:v>0.17557822530999911</c:v>
                </c:pt>
                <c:pt idx="11">
                  <c:v>0.16877034214495515</c:v>
                </c:pt>
                <c:pt idx="12">
                  <c:v>0.12934956883477056</c:v>
                </c:pt>
                <c:pt idx="13">
                  <c:v>0.13642483171278982</c:v>
                </c:pt>
                <c:pt idx="14">
                  <c:v>0.13456260116827362</c:v>
                </c:pt>
                <c:pt idx="15">
                  <c:v>0.16685007399537055</c:v>
                </c:pt>
                <c:pt idx="16">
                  <c:v>0.14637002341920374</c:v>
                </c:pt>
                <c:pt idx="17">
                  <c:v>0.10607048488384063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3-459D-B6DC-8A7CA9444632}"/>
            </c:ext>
          </c:extLst>
        </c:ser>
        <c:ser>
          <c:idx val="4"/>
          <c:order val="4"/>
          <c:tx>
            <c:strRef>
              <c:f>'Sector Percent'!$A$14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53297D"/>
            </a:solidFill>
            <a:ln w="9525" cap="flat" cmpd="sng" algn="ctr">
              <a:solidFill>
                <a:srgbClr val="53297D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 Percent'!$B$9:$S$9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'Sector Percent'!$B$14:$S$14</c:f>
              <c:numCache>
                <c:formatCode>0%</c:formatCode>
                <c:ptCount val="18"/>
                <c:pt idx="0">
                  <c:v>5.952976488244123E-2</c:v>
                </c:pt>
                <c:pt idx="1">
                  <c:v>5.5411663134761792E-2</c:v>
                </c:pt>
                <c:pt idx="2">
                  <c:v>9.264694814480319E-2</c:v>
                </c:pt>
                <c:pt idx="3">
                  <c:v>8.327024981074943E-2</c:v>
                </c:pt>
                <c:pt idx="4">
                  <c:v>0.1152381692439195</c:v>
                </c:pt>
                <c:pt idx="5">
                  <c:v>9.2455839782595847E-2</c:v>
                </c:pt>
                <c:pt idx="6">
                  <c:v>5.968439806566557E-2</c:v>
                </c:pt>
                <c:pt idx="7">
                  <c:v>9.8081716700986227E-2</c:v>
                </c:pt>
                <c:pt idx="8">
                  <c:v>8.925991330871727E-2</c:v>
                </c:pt>
                <c:pt idx="9">
                  <c:v>0.11593924245337436</c:v>
                </c:pt>
                <c:pt idx="10">
                  <c:v>7.7829566440946255E-2</c:v>
                </c:pt>
                <c:pt idx="11">
                  <c:v>8.3988251170913714E-2</c:v>
                </c:pt>
                <c:pt idx="12">
                  <c:v>8.2073059756467476E-2</c:v>
                </c:pt>
                <c:pt idx="13">
                  <c:v>6.7801047120418845E-2</c:v>
                </c:pt>
                <c:pt idx="14">
                  <c:v>4.3106481807305225E-2</c:v>
                </c:pt>
                <c:pt idx="15">
                  <c:v>4.0185178158084471E-2</c:v>
                </c:pt>
                <c:pt idx="16">
                  <c:v>4.5667447306791571E-2</c:v>
                </c:pt>
                <c:pt idx="17">
                  <c:v>9.7663086373151228E-2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63-459D-B6DC-8A7CA9444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567453368"/>
        <c:axId val="567459600"/>
      </c:barChart>
      <c:catAx>
        <c:axId val="56745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59600"/>
        <c:crosses val="autoZero"/>
        <c:auto val="1"/>
        <c:lblAlgn val="ctr"/>
        <c:lblOffset val="100"/>
        <c:noMultiLvlLbl val="0"/>
      </c:catAx>
      <c:valAx>
        <c:axId val="56745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5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9.0744101633393835E-3"/>
          <c:y val="3.939813645743262E-2"/>
          <c:w val="8.434235534532776E-2"/>
          <c:h val="0.90176738111817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'Sector Absolute'!$A$2</c:f>
              <c:strCache>
                <c:ptCount val="1"/>
                <c:pt idx="0">
                  <c:v>Economic</c:v>
                </c:pt>
              </c:strCache>
            </c:strRef>
          </c:tx>
          <c:spPr>
            <a:solidFill>
              <a:srgbClr val="61A534"/>
            </a:solidFill>
            <a:ln w="9525" cap="flat" cmpd="sng" algn="ctr">
              <a:solidFill>
                <a:srgbClr val="61A534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'Sector Absolute'!$B$1:$S$1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'Sector Absolute'!$B$2:$S$2</c:f>
              <c:numCache>
                <c:formatCode>General</c:formatCode>
                <c:ptCount val="18"/>
                <c:pt idx="0">
                  <c:v>19.21</c:v>
                </c:pt>
                <c:pt idx="1">
                  <c:v>18.689999999999998</c:v>
                </c:pt>
                <c:pt idx="2">
                  <c:v>17.14</c:v>
                </c:pt>
                <c:pt idx="3">
                  <c:v>17.87</c:v>
                </c:pt>
                <c:pt idx="4">
                  <c:v>15.44</c:v>
                </c:pt>
                <c:pt idx="5">
                  <c:v>30.7</c:v>
                </c:pt>
                <c:pt idx="6">
                  <c:v>27.84</c:v>
                </c:pt>
                <c:pt idx="7">
                  <c:v>31.97</c:v>
                </c:pt>
                <c:pt idx="8">
                  <c:v>43.92</c:v>
                </c:pt>
                <c:pt idx="9">
                  <c:v>36.870000000000005</c:v>
                </c:pt>
                <c:pt idx="10">
                  <c:v>79.47999999999999</c:v>
                </c:pt>
                <c:pt idx="11">
                  <c:v>90.14</c:v>
                </c:pt>
                <c:pt idx="12">
                  <c:v>85.31</c:v>
                </c:pt>
                <c:pt idx="13">
                  <c:v>118.07</c:v>
                </c:pt>
                <c:pt idx="14">
                  <c:v>114.34</c:v>
                </c:pt>
                <c:pt idx="15">
                  <c:v>105.6</c:v>
                </c:pt>
                <c:pt idx="16">
                  <c:v>98.289999999999992</c:v>
                </c:pt>
                <c:pt idx="17">
                  <c:v>128.83000000000001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B-44CC-B785-D46EE5593D18}"/>
            </c:ext>
          </c:extLst>
        </c:ser>
        <c:ser>
          <c:idx val="1"/>
          <c:order val="1"/>
          <c:tx>
            <c:strRef>
              <c:f>'Sector Absolute'!$A$3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F16422"/>
            </a:solidFill>
            <a:ln w="9525" cap="flat" cmpd="sng" algn="ctr">
              <a:solidFill>
                <a:srgbClr val="F1642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'Sector Absolute'!$B$1:$S$1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'Sector Absolute'!$B$3:$S$3</c:f>
              <c:numCache>
                <c:formatCode>General</c:formatCode>
                <c:ptCount val="18"/>
                <c:pt idx="0">
                  <c:v>67.88</c:v>
                </c:pt>
                <c:pt idx="1">
                  <c:v>57.01</c:v>
                </c:pt>
                <c:pt idx="2">
                  <c:v>52.51</c:v>
                </c:pt>
                <c:pt idx="3">
                  <c:v>53.79</c:v>
                </c:pt>
                <c:pt idx="4">
                  <c:v>44.39</c:v>
                </c:pt>
                <c:pt idx="5">
                  <c:v>58.31</c:v>
                </c:pt>
                <c:pt idx="6">
                  <c:v>50.97</c:v>
                </c:pt>
                <c:pt idx="7">
                  <c:v>59.08</c:v>
                </c:pt>
                <c:pt idx="8">
                  <c:v>63.23</c:v>
                </c:pt>
                <c:pt idx="9">
                  <c:v>64.209999999999994</c:v>
                </c:pt>
                <c:pt idx="10">
                  <c:v>55.67</c:v>
                </c:pt>
                <c:pt idx="11">
                  <c:v>68.75</c:v>
                </c:pt>
                <c:pt idx="12">
                  <c:v>71.81</c:v>
                </c:pt>
                <c:pt idx="13">
                  <c:v>66.53</c:v>
                </c:pt>
                <c:pt idx="14">
                  <c:v>79.36</c:v>
                </c:pt>
                <c:pt idx="15">
                  <c:v>70.760000000000005</c:v>
                </c:pt>
                <c:pt idx="16">
                  <c:v>73.38</c:v>
                </c:pt>
                <c:pt idx="17">
                  <c:v>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B-44CC-B785-D46EE5593D18}"/>
            </c:ext>
          </c:extLst>
        </c:ser>
        <c:ser>
          <c:idx val="2"/>
          <c:order val="2"/>
          <c:tx>
            <c:strRef>
              <c:f>'Sector Absolute'!$A$4</c:f>
              <c:strCache>
                <c:ptCount val="1"/>
                <c:pt idx="0">
                  <c:v>Multi/other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cat>
            <c:strRef>
              <c:f>'Sector Absolute'!$B$1:$S$1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'Sector Absolute'!$B$4:$S$4</c:f>
              <c:numCache>
                <c:formatCode>General</c:formatCode>
                <c:ptCount val="18"/>
                <c:pt idx="0">
                  <c:v>21.57</c:v>
                </c:pt>
                <c:pt idx="1">
                  <c:v>24.5</c:v>
                </c:pt>
                <c:pt idx="2">
                  <c:v>30.979999999999997</c:v>
                </c:pt>
                <c:pt idx="3">
                  <c:v>20.52</c:v>
                </c:pt>
                <c:pt idx="4">
                  <c:v>23.33</c:v>
                </c:pt>
                <c:pt idx="5">
                  <c:v>28.259999999999998</c:v>
                </c:pt>
                <c:pt idx="6">
                  <c:v>27.1</c:v>
                </c:pt>
                <c:pt idx="7">
                  <c:v>25.66</c:v>
                </c:pt>
                <c:pt idx="8">
                  <c:v>19.64</c:v>
                </c:pt>
                <c:pt idx="9">
                  <c:v>31.47</c:v>
                </c:pt>
                <c:pt idx="10">
                  <c:v>34.64</c:v>
                </c:pt>
                <c:pt idx="11">
                  <c:v>29.369999999999997</c:v>
                </c:pt>
                <c:pt idx="12">
                  <c:v>24.86</c:v>
                </c:pt>
                <c:pt idx="13">
                  <c:v>28.19</c:v>
                </c:pt>
                <c:pt idx="14">
                  <c:v>39.989999999999995</c:v>
                </c:pt>
                <c:pt idx="15">
                  <c:v>32.61</c:v>
                </c:pt>
                <c:pt idx="16">
                  <c:v>35.33</c:v>
                </c:pt>
                <c:pt idx="17">
                  <c:v>42.41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B-44CC-B785-D46EE5593D18}"/>
            </c:ext>
          </c:extLst>
        </c:ser>
        <c:ser>
          <c:idx val="3"/>
          <c:order val="3"/>
          <c:tx>
            <c:strRef>
              <c:f>'Sector Absolute'!$A$5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rgbClr val="5AC6E9"/>
            </a:solidFill>
            <a:ln w="9525" cap="flat" cmpd="sng" algn="ctr">
              <a:solidFill>
                <a:srgbClr val="5AC6E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'Sector Absolute'!$B$1:$S$1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'Sector Absolute'!$B$5:$S$5</c:f>
              <c:numCache>
                <c:formatCode>General</c:formatCode>
                <c:ptCount val="18"/>
                <c:pt idx="0">
                  <c:v>22.94</c:v>
                </c:pt>
                <c:pt idx="1">
                  <c:v>20.149999999999999</c:v>
                </c:pt>
                <c:pt idx="2">
                  <c:v>19.93</c:v>
                </c:pt>
                <c:pt idx="3">
                  <c:v>28.92</c:v>
                </c:pt>
                <c:pt idx="4">
                  <c:v>30.7</c:v>
                </c:pt>
                <c:pt idx="5">
                  <c:v>36.35</c:v>
                </c:pt>
                <c:pt idx="6">
                  <c:v>41.87</c:v>
                </c:pt>
                <c:pt idx="7">
                  <c:v>49.73</c:v>
                </c:pt>
                <c:pt idx="8">
                  <c:v>43.4</c:v>
                </c:pt>
                <c:pt idx="9">
                  <c:v>51.37</c:v>
                </c:pt>
                <c:pt idx="10">
                  <c:v>39.93</c:v>
                </c:pt>
                <c:pt idx="11">
                  <c:v>42.52</c:v>
                </c:pt>
                <c:pt idx="12">
                  <c:v>29.85</c:v>
                </c:pt>
                <c:pt idx="13">
                  <c:v>36.479999999999997</c:v>
                </c:pt>
                <c:pt idx="14">
                  <c:v>38.24</c:v>
                </c:pt>
                <c:pt idx="15">
                  <c:v>43.97</c:v>
                </c:pt>
                <c:pt idx="16">
                  <c:v>37.5</c:v>
                </c:pt>
                <c:pt idx="17">
                  <c:v>30.91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CB-44CC-B785-D46EE5593D18}"/>
            </c:ext>
          </c:extLst>
        </c:ser>
        <c:ser>
          <c:idx val="4"/>
          <c:order val="4"/>
          <c:tx>
            <c:strRef>
              <c:f>'Sector Absolute'!$A$6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53297D"/>
            </a:solidFill>
            <a:ln w="9525" cap="flat" cmpd="sng" algn="ctr">
              <a:solidFill>
                <a:srgbClr val="53297D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'Sector Absolute'!$B$1:$S$1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'Sector Absolute'!$B$6:$S$6</c:f>
              <c:numCache>
                <c:formatCode>General</c:formatCode>
                <c:ptCount val="18"/>
                <c:pt idx="0">
                  <c:v>8.33</c:v>
                </c:pt>
                <c:pt idx="1">
                  <c:v>7.06</c:v>
                </c:pt>
                <c:pt idx="2">
                  <c:v>12.31</c:v>
                </c:pt>
                <c:pt idx="3">
                  <c:v>11</c:v>
                </c:pt>
                <c:pt idx="4">
                  <c:v>14.83</c:v>
                </c:pt>
                <c:pt idx="5">
                  <c:v>15.65</c:v>
                </c:pt>
                <c:pt idx="6">
                  <c:v>9.3800000000000008</c:v>
                </c:pt>
                <c:pt idx="7">
                  <c:v>18.100000000000001</c:v>
                </c:pt>
                <c:pt idx="8">
                  <c:v>16.68</c:v>
                </c:pt>
                <c:pt idx="9">
                  <c:v>24.12</c:v>
                </c:pt>
                <c:pt idx="10">
                  <c:v>17.7</c:v>
                </c:pt>
                <c:pt idx="11">
                  <c:v>21.16</c:v>
                </c:pt>
                <c:pt idx="12">
                  <c:v>18.940000000000001</c:v>
                </c:pt>
                <c:pt idx="13">
                  <c:v>18.13</c:v>
                </c:pt>
                <c:pt idx="14">
                  <c:v>12.25</c:v>
                </c:pt>
                <c:pt idx="15">
                  <c:v>10.59</c:v>
                </c:pt>
                <c:pt idx="16">
                  <c:v>11.7</c:v>
                </c:pt>
                <c:pt idx="17">
                  <c:v>28.46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CB-44CC-B785-D46EE559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551736"/>
        <c:axId val="564552064"/>
      </c:areaChart>
      <c:catAx>
        <c:axId val="56455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52064"/>
        <c:crosses val="autoZero"/>
        <c:auto val="1"/>
        <c:lblAlgn val="ctr"/>
        <c:lblOffset val="100"/>
        <c:noMultiLvlLbl val="0"/>
      </c:catAx>
      <c:valAx>
        <c:axId val="56455206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51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002388687428058"/>
          <c:y val="5.468613298337708E-2"/>
          <c:w val="9.9986103135709437E-2"/>
          <c:h val="0.65451662292213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'share to different edn types'!$A$9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rgbClr val="61A534"/>
            </a:solidFill>
            <a:ln w="9525" cap="flat" cmpd="sng" algn="ctr">
              <a:solidFill>
                <a:srgbClr val="61A534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'share to different edn types'!$J$8:$S$8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'share to different edn types'!$J$9:$S$9</c:f>
              <c:numCache>
                <c:formatCode>0%</c:formatCode>
                <c:ptCount val="10"/>
                <c:pt idx="0">
                  <c:v>0.40154989720069589</c:v>
                </c:pt>
                <c:pt idx="1">
                  <c:v>0.44416757514405858</c:v>
                </c:pt>
                <c:pt idx="2">
                  <c:v>0.34363211783725522</c:v>
                </c:pt>
                <c:pt idx="3">
                  <c:v>0.34094545454545455</c:v>
                </c:pt>
                <c:pt idx="4">
                  <c:v>0.30566773429884414</c:v>
                </c:pt>
                <c:pt idx="5">
                  <c:v>0.28588606643619419</c:v>
                </c:pt>
                <c:pt idx="6">
                  <c:v>0.30002520161290319</c:v>
                </c:pt>
                <c:pt idx="7">
                  <c:v>0.21099491237987561</c:v>
                </c:pt>
                <c:pt idx="8">
                  <c:v>0.14268192968111204</c:v>
                </c:pt>
                <c:pt idx="9">
                  <c:v>9.9835526315789486E-2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E-40FD-B27A-EFC8BE987A7B}"/>
            </c:ext>
          </c:extLst>
        </c:ser>
        <c:ser>
          <c:idx val="1"/>
          <c:order val="1"/>
          <c:tx>
            <c:strRef>
              <c:f>'share to different edn types'!$A$10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16422"/>
            </a:solidFill>
            <a:ln w="9525" cap="flat" cmpd="sng" algn="ctr">
              <a:solidFill>
                <a:srgbClr val="F1642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'share to different edn types'!$J$8:$S$8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'share to different edn types'!$J$10:$S$10</c:f>
              <c:numCache>
                <c:formatCode>0%</c:formatCode>
                <c:ptCount val="10"/>
                <c:pt idx="0">
                  <c:v>3.8272971690653169E-2</c:v>
                </c:pt>
                <c:pt idx="1">
                  <c:v>2.5073976016196858E-2</c:v>
                </c:pt>
                <c:pt idx="2">
                  <c:v>3.84408119274295E-2</c:v>
                </c:pt>
                <c:pt idx="3">
                  <c:v>4.1745454545454544E-2</c:v>
                </c:pt>
                <c:pt idx="4">
                  <c:v>2.8965325163626238E-2</c:v>
                </c:pt>
                <c:pt idx="5">
                  <c:v>3.6825492259131218E-2</c:v>
                </c:pt>
                <c:pt idx="6">
                  <c:v>2.7217741935483875E-2</c:v>
                </c:pt>
                <c:pt idx="7">
                  <c:v>7.5466365178066694E-2</c:v>
                </c:pt>
                <c:pt idx="8">
                  <c:v>9.2940855819024268E-2</c:v>
                </c:pt>
                <c:pt idx="9">
                  <c:v>2.319078947368421E-2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E-40FD-B27A-EFC8BE987A7B}"/>
            </c:ext>
          </c:extLst>
        </c:ser>
        <c:ser>
          <c:idx val="2"/>
          <c:order val="2"/>
          <c:tx>
            <c:strRef>
              <c:f>'share to different edn types'!$A$11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5AC6E9"/>
            </a:solidFill>
            <a:ln w="9525" cap="flat" cmpd="sng" algn="ctr">
              <a:solidFill>
                <a:srgbClr val="5AC6E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'share to different edn types'!$J$8:$S$8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'share to different edn types'!$J$11:$S$11</c:f>
              <c:numCache>
                <c:formatCode>0%</c:formatCode>
                <c:ptCount val="10"/>
                <c:pt idx="0">
                  <c:v>0.4638620907796932</c:v>
                </c:pt>
                <c:pt idx="1">
                  <c:v>0.4718891138451955</c:v>
                </c:pt>
                <c:pt idx="2">
                  <c:v>0.53224357822884849</c:v>
                </c:pt>
                <c:pt idx="3">
                  <c:v>0.56058181818181818</c:v>
                </c:pt>
                <c:pt idx="4">
                  <c:v>0.6340342570672608</c:v>
                </c:pt>
                <c:pt idx="5">
                  <c:v>0.63775740267548475</c:v>
                </c:pt>
                <c:pt idx="6">
                  <c:v>0.59122983870967749</c:v>
                </c:pt>
                <c:pt idx="7">
                  <c:v>0.66661955907292259</c:v>
                </c:pt>
                <c:pt idx="8">
                  <c:v>0.70264377214499874</c:v>
                </c:pt>
                <c:pt idx="9">
                  <c:v>0.86348684210526316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E-40FD-B27A-EFC8BE987A7B}"/>
            </c:ext>
          </c:extLst>
        </c:ser>
        <c:ser>
          <c:idx val="3"/>
          <c:order val="3"/>
          <c:tx>
            <c:strRef>
              <c:f>'share to different edn types'!$A$12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9525" cap="flat" cmpd="sng" algn="ctr">
              <a:solidFill>
                <a:schemeClr val="bg2">
                  <a:lumMod val="75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'share to different edn types'!$J$8:$S$8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'share to different edn types'!$J$12:$S$12</c:f>
              <c:numCache>
                <c:formatCode>0%</c:formatCode>
                <c:ptCount val="10"/>
                <c:pt idx="0">
                  <c:v>9.6473193104538987E-2</c:v>
                </c:pt>
                <c:pt idx="1">
                  <c:v>5.8557857031615014E-2</c:v>
                </c:pt>
                <c:pt idx="2">
                  <c:v>8.5863121968744391E-2</c:v>
                </c:pt>
                <c:pt idx="3">
                  <c:v>5.6436363636363632E-2</c:v>
                </c:pt>
                <c:pt idx="4">
                  <c:v>3.1193427099289794E-2</c:v>
                </c:pt>
                <c:pt idx="5">
                  <c:v>3.9531038629189837E-2</c:v>
                </c:pt>
                <c:pt idx="6">
                  <c:v>8.1401209677419359E-2</c:v>
                </c:pt>
                <c:pt idx="7">
                  <c:v>4.6777840587902769E-2</c:v>
                </c:pt>
                <c:pt idx="8">
                  <c:v>6.1597165440174434E-2</c:v>
                </c:pt>
                <c:pt idx="9">
                  <c:v>1.3651315789473685E-2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5E-40FD-B27A-EFC8BE98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29808"/>
        <c:axId val="427330792"/>
      </c:areaChart>
      <c:catAx>
        <c:axId val="42732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30792"/>
        <c:crosses val="autoZero"/>
        <c:auto val="1"/>
        <c:lblAlgn val="ctr"/>
        <c:lblOffset val="100"/>
        <c:noMultiLvlLbl val="0"/>
      </c:catAx>
      <c:valAx>
        <c:axId val="42733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2980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'share to different edn types'!$A$2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'share to different edn types'!$B$1:$S$1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'share to different edn types'!$B$2:$S$2</c:f>
              <c:numCache>
                <c:formatCode>0.0</c:formatCode>
                <c:ptCount val="18"/>
                <c:pt idx="0">
                  <c:v>67.88</c:v>
                </c:pt>
                <c:pt idx="1">
                  <c:v>57.01</c:v>
                </c:pt>
                <c:pt idx="2">
                  <c:v>52.51</c:v>
                </c:pt>
                <c:pt idx="3">
                  <c:v>53.79</c:v>
                </c:pt>
                <c:pt idx="4">
                  <c:v>44.39</c:v>
                </c:pt>
                <c:pt idx="5">
                  <c:v>58.31</c:v>
                </c:pt>
                <c:pt idx="6">
                  <c:v>50.97</c:v>
                </c:pt>
                <c:pt idx="7">
                  <c:v>59.08</c:v>
                </c:pt>
                <c:pt idx="8">
                  <c:v>63.23</c:v>
                </c:pt>
                <c:pt idx="9">
                  <c:v>64.209999999999994</c:v>
                </c:pt>
                <c:pt idx="10">
                  <c:v>55.67</c:v>
                </c:pt>
                <c:pt idx="11">
                  <c:v>68.75</c:v>
                </c:pt>
                <c:pt idx="12">
                  <c:v>71.81</c:v>
                </c:pt>
                <c:pt idx="13">
                  <c:v>66.53</c:v>
                </c:pt>
                <c:pt idx="14">
                  <c:v>79.36</c:v>
                </c:pt>
                <c:pt idx="15">
                  <c:v>70.760000000000005</c:v>
                </c:pt>
                <c:pt idx="16">
                  <c:v>73.38</c:v>
                </c:pt>
                <c:pt idx="17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D-46ED-931A-DE06B75DBC34}"/>
            </c:ext>
          </c:extLst>
        </c:ser>
        <c:ser>
          <c:idx val="1"/>
          <c:order val="1"/>
          <c:tx>
            <c:strRef>
              <c:f>'share to different edn types'!$A$3</c:f>
              <c:strCache>
                <c:ptCount val="1"/>
                <c:pt idx="0">
                  <c:v>Basic Education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'share to different edn types'!$B$1:$S$1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'share to different edn types'!$B$3:$S$3</c:f>
              <c:numCache>
                <c:formatCode>0.0</c:formatCode>
                <c:ptCount val="18"/>
                <c:pt idx="0">
                  <c:v>5.0599999999999996</c:v>
                </c:pt>
                <c:pt idx="1">
                  <c:v>5.36</c:v>
                </c:pt>
                <c:pt idx="2">
                  <c:v>5.99</c:v>
                </c:pt>
                <c:pt idx="3">
                  <c:v>16.79</c:v>
                </c:pt>
                <c:pt idx="4">
                  <c:v>15.97</c:v>
                </c:pt>
                <c:pt idx="5">
                  <c:v>24.14</c:v>
                </c:pt>
                <c:pt idx="6">
                  <c:v>19.489999999999998</c:v>
                </c:pt>
                <c:pt idx="7">
                  <c:v>22.08</c:v>
                </c:pt>
                <c:pt idx="8">
                  <c:v>25.39</c:v>
                </c:pt>
                <c:pt idx="9">
                  <c:v>28.52</c:v>
                </c:pt>
                <c:pt idx="10">
                  <c:v>19.13</c:v>
                </c:pt>
                <c:pt idx="11">
                  <c:v>23.44</c:v>
                </c:pt>
                <c:pt idx="12">
                  <c:v>21.95</c:v>
                </c:pt>
                <c:pt idx="13">
                  <c:v>19.02</c:v>
                </c:pt>
                <c:pt idx="14">
                  <c:v>23.81</c:v>
                </c:pt>
                <c:pt idx="15">
                  <c:v>14.93</c:v>
                </c:pt>
                <c:pt idx="16">
                  <c:v>10.47</c:v>
                </c:pt>
                <c:pt idx="17">
                  <c:v>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D-46ED-931A-DE06B75DBC34}"/>
            </c:ext>
          </c:extLst>
        </c:ser>
        <c:ser>
          <c:idx val="3"/>
          <c:order val="2"/>
          <c:tx>
            <c:strRef>
              <c:f>'share to different edn types'!$A$5</c:f>
              <c:strCache>
                <c:ptCount val="1"/>
                <c:pt idx="0">
                  <c:v>Post-Secondary Education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'share to different edn types'!$B$1:$S$1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'share to different edn types'!$B$5:$S$5</c:f>
              <c:numCache>
                <c:formatCode>0.0</c:formatCode>
                <c:ptCount val="18"/>
                <c:pt idx="0">
                  <c:v>50.21</c:v>
                </c:pt>
                <c:pt idx="1">
                  <c:v>43.31</c:v>
                </c:pt>
                <c:pt idx="2">
                  <c:v>35.380000000000003</c:v>
                </c:pt>
                <c:pt idx="3">
                  <c:v>27.46</c:v>
                </c:pt>
                <c:pt idx="4">
                  <c:v>23.38</c:v>
                </c:pt>
                <c:pt idx="5">
                  <c:v>29.53</c:v>
                </c:pt>
                <c:pt idx="6">
                  <c:v>26.14</c:v>
                </c:pt>
                <c:pt idx="7">
                  <c:v>28.91</c:v>
                </c:pt>
                <c:pt idx="8">
                  <c:v>29.33</c:v>
                </c:pt>
                <c:pt idx="9">
                  <c:v>30.3</c:v>
                </c:pt>
                <c:pt idx="10">
                  <c:v>29.63</c:v>
                </c:pt>
                <c:pt idx="11">
                  <c:v>38.54</c:v>
                </c:pt>
                <c:pt idx="12">
                  <c:v>45.53</c:v>
                </c:pt>
                <c:pt idx="13">
                  <c:v>42.43</c:v>
                </c:pt>
                <c:pt idx="14">
                  <c:v>46.92</c:v>
                </c:pt>
                <c:pt idx="15">
                  <c:v>47.17</c:v>
                </c:pt>
                <c:pt idx="16">
                  <c:v>51.56</c:v>
                </c:pt>
                <c:pt idx="17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0D-46ED-931A-DE06B75D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904096"/>
        <c:axId val="476911640"/>
      </c:lineChart>
      <c:catAx>
        <c:axId val="4769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911640"/>
        <c:crosses val="autoZero"/>
        <c:auto val="1"/>
        <c:lblAlgn val="ctr"/>
        <c:lblOffset val="100"/>
        <c:noMultiLvlLbl val="0"/>
      </c:catAx>
      <c:valAx>
        <c:axId val="47691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90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'share to different edn types'!$A$9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rgbClr val="61A534"/>
            </a:solidFill>
            <a:ln w="9525" cap="flat" cmpd="sng" algn="ctr">
              <a:solidFill>
                <a:srgbClr val="61A534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'share to different edn types'!$B$8:$S$8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'share to different edn types'!$B$9:$S$9</c:f>
              <c:numCache>
                <c:formatCode>0%</c:formatCode>
                <c:ptCount val="18"/>
                <c:pt idx="0">
                  <c:v>7.4543311726576314E-2</c:v>
                </c:pt>
                <c:pt idx="1">
                  <c:v>9.4018593229258041E-2</c:v>
                </c:pt>
                <c:pt idx="2">
                  <c:v>0.1140735098076557</c:v>
                </c:pt>
                <c:pt idx="3">
                  <c:v>0.31213980293734894</c:v>
                </c:pt>
                <c:pt idx="4">
                  <c:v>0.35976571299842308</c:v>
                </c:pt>
                <c:pt idx="5">
                  <c:v>0.4139941690962099</c:v>
                </c:pt>
                <c:pt idx="6">
                  <c:v>0.38238179321169313</c:v>
                </c:pt>
                <c:pt idx="7">
                  <c:v>0.37373053486797558</c:v>
                </c:pt>
                <c:pt idx="8">
                  <c:v>0.40154989720069589</c:v>
                </c:pt>
                <c:pt idx="9">
                  <c:v>0.44416757514405858</c:v>
                </c:pt>
                <c:pt idx="10">
                  <c:v>0.34363211783725522</c:v>
                </c:pt>
                <c:pt idx="11">
                  <c:v>0.34094545454545455</c:v>
                </c:pt>
                <c:pt idx="12">
                  <c:v>0.30566773429884414</c:v>
                </c:pt>
                <c:pt idx="13">
                  <c:v>0.28588606643619419</c:v>
                </c:pt>
                <c:pt idx="14">
                  <c:v>0.30002520161290319</c:v>
                </c:pt>
                <c:pt idx="15">
                  <c:v>0.21099491237987561</c:v>
                </c:pt>
                <c:pt idx="16">
                  <c:v>0.14268192968111204</c:v>
                </c:pt>
                <c:pt idx="17">
                  <c:v>9.9835526315789486E-2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9-4468-A530-08C8323D41F9}"/>
            </c:ext>
          </c:extLst>
        </c:ser>
        <c:ser>
          <c:idx val="1"/>
          <c:order val="1"/>
          <c:tx>
            <c:strRef>
              <c:f>'share to different edn types'!$A$10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16422"/>
            </a:solidFill>
            <a:ln w="9525" cap="flat" cmpd="sng" algn="ctr">
              <a:solidFill>
                <a:srgbClr val="F1642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'share to different edn types'!$B$8:$S$8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'share to different edn types'!$B$10:$S$10</c:f>
              <c:numCache>
                <c:formatCode>0%</c:formatCode>
                <c:ptCount val="18"/>
                <c:pt idx="0">
                  <c:v>0.15748379493223336</c:v>
                </c:pt>
                <c:pt idx="1">
                  <c:v>7.8056481319066839E-2</c:v>
                </c:pt>
                <c:pt idx="2">
                  <c:v>0.12283374595315179</c:v>
                </c:pt>
                <c:pt idx="3">
                  <c:v>0.12846253950548431</c:v>
                </c:pt>
                <c:pt idx="4">
                  <c:v>7.9297138995269204E-2</c:v>
                </c:pt>
                <c:pt idx="5">
                  <c:v>3.2069970845481049E-2</c:v>
                </c:pt>
                <c:pt idx="6">
                  <c:v>4.6694133804198547E-2</c:v>
                </c:pt>
                <c:pt idx="7">
                  <c:v>5.9749492213947188E-2</c:v>
                </c:pt>
                <c:pt idx="8">
                  <c:v>3.8272971690653169E-2</c:v>
                </c:pt>
                <c:pt idx="9">
                  <c:v>2.5073976016196858E-2</c:v>
                </c:pt>
                <c:pt idx="10">
                  <c:v>3.84408119274295E-2</c:v>
                </c:pt>
                <c:pt idx="11">
                  <c:v>4.1745454545454544E-2</c:v>
                </c:pt>
                <c:pt idx="12">
                  <c:v>2.8965325163626238E-2</c:v>
                </c:pt>
                <c:pt idx="13">
                  <c:v>3.6825492259131218E-2</c:v>
                </c:pt>
                <c:pt idx="14">
                  <c:v>2.7217741935483875E-2</c:v>
                </c:pt>
                <c:pt idx="15">
                  <c:v>7.5466365178066694E-2</c:v>
                </c:pt>
                <c:pt idx="16">
                  <c:v>9.2940855819024268E-2</c:v>
                </c:pt>
                <c:pt idx="17">
                  <c:v>2.319078947368421E-2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9-4468-A530-08C8323D41F9}"/>
            </c:ext>
          </c:extLst>
        </c:ser>
        <c:ser>
          <c:idx val="2"/>
          <c:order val="2"/>
          <c:tx>
            <c:strRef>
              <c:f>'share to different edn types'!$A$11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5AC6E9"/>
            </a:solidFill>
            <a:ln w="9525" cap="flat" cmpd="sng" algn="ctr">
              <a:solidFill>
                <a:srgbClr val="5AC6E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'share to different edn types'!$B$8:$S$8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'share to different edn types'!$B$11:$S$11</c:f>
              <c:numCache>
                <c:formatCode>0%</c:formatCode>
                <c:ptCount val="18"/>
                <c:pt idx="0">
                  <c:v>0.73968768414849739</c:v>
                </c:pt>
                <c:pt idx="1">
                  <c:v>0.75969128223118754</c:v>
                </c:pt>
                <c:pt idx="2">
                  <c:v>0.67377642353837375</c:v>
                </c:pt>
                <c:pt idx="3">
                  <c:v>0.51050381111730803</c:v>
                </c:pt>
                <c:pt idx="4">
                  <c:v>0.52669520162198691</c:v>
                </c:pt>
                <c:pt idx="5">
                  <c:v>0.50643114388612587</c:v>
                </c:pt>
                <c:pt idx="6">
                  <c:v>0.51285069648813031</c:v>
                </c:pt>
                <c:pt idx="7">
                  <c:v>0.48933649289099529</c:v>
                </c:pt>
                <c:pt idx="8">
                  <c:v>0.4638620907796932</c:v>
                </c:pt>
                <c:pt idx="9">
                  <c:v>0.4718891138451955</c:v>
                </c:pt>
                <c:pt idx="10">
                  <c:v>0.53224357822884849</c:v>
                </c:pt>
                <c:pt idx="11">
                  <c:v>0.56058181818181818</c:v>
                </c:pt>
                <c:pt idx="12">
                  <c:v>0.6340342570672608</c:v>
                </c:pt>
                <c:pt idx="13">
                  <c:v>0.63775740267548475</c:v>
                </c:pt>
                <c:pt idx="14">
                  <c:v>0.59122983870967749</c:v>
                </c:pt>
                <c:pt idx="15">
                  <c:v>0.66661955907292259</c:v>
                </c:pt>
                <c:pt idx="16">
                  <c:v>0.70264377214499874</c:v>
                </c:pt>
                <c:pt idx="17">
                  <c:v>0.86348684210526316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9-4468-A530-08C8323D41F9}"/>
            </c:ext>
          </c:extLst>
        </c:ser>
        <c:ser>
          <c:idx val="3"/>
          <c:order val="3"/>
          <c:tx>
            <c:strRef>
              <c:f>'share to different edn types'!$A$12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9525" cap="flat" cmpd="sng" algn="ctr">
              <a:solidFill>
                <a:schemeClr val="bg2">
                  <a:lumMod val="75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cat>
            <c:strRef>
              <c:f>'share to different edn types'!$B$8:$S$8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'share to different edn types'!$B$12:$S$12</c:f>
              <c:numCache>
                <c:formatCode>0%</c:formatCode>
                <c:ptCount val="18"/>
                <c:pt idx="0">
                  <c:v>2.84325279905716E-2</c:v>
                </c:pt>
                <c:pt idx="1">
                  <c:v>6.8584458866865469E-2</c:v>
                </c:pt>
                <c:pt idx="2">
                  <c:v>8.8745000952199588E-2</c:v>
                </c:pt>
                <c:pt idx="3">
                  <c:v>4.889384643985871E-2</c:v>
                </c:pt>
                <c:pt idx="4">
                  <c:v>3.4016670421266049E-2</c:v>
                </c:pt>
                <c:pt idx="5">
                  <c:v>4.716172183158978E-2</c:v>
                </c:pt>
                <c:pt idx="6">
                  <c:v>5.8465764175004903E-2</c:v>
                </c:pt>
                <c:pt idx="7">
                  <c:v>7.7352742044685174E-2</c:v>
                </c:pt>
                <c:pt idx="8">
                  <c:v>9.6473193104538987E-2</c:v>
                </c:pt>
                <c:pt idx="9">
                  <c:v>5.8557857031615014E-2</c:v>
                </c:pt>
                <c:pt idx="10">
                  <c:v>8.5863121968744391E-2</c:v>
                </c:pt>
                <c:pt idx="11">
                  <c:v>5.6436363636363632E-2</c:v>
                </c:pt>
                <c:pt idx="12">
                  <c:v>3.1193427099289794E-2</c:v>
                </c:pt>
                <c:pt idx="13">
                  <c:v>3.9531038629189837E-2</c:v>
                </c:pt>
                <c:pt idx="14">
                  <c:v>8.1401209677419359E-2</c:v>
                </c:pt>
                <c:pt idx="15">
                  <c:v>4.6777840587902769E-2</c:v>
                </c:pt>
                <c:pt idx="16">
                  <c:v>6.1597165440174434E-2</c:v>
                </c:pt>
                <c:pt idx="17">
                  <c:v>1.3651315789473685E-2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39-4468-A530-08C8323D4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29808"/>
        <c:axId val="427330792"/>
      </c:areaChart>
      <c:catAx>
        <c:axId val="42732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30792"/>
        <c:crosses val="autoZero"/>
        <c:auto val="1"/>
        <c:lblAlgn val="ctr"/>
        <c:lblOffset val="100"/>
        <c:noMultiLvlLbl val="0"/>
      </c:catAx>
      <c:valAx>
        <c:axId val="42733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29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847860538827259E-2"/>
          <c:y val="3.277890072170097E-2"/>
          <c:w val="0.13647318397827563"/>
          <c:h val="0.853556715372264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13</xdr:row>
      <xdr:rowOff>53340</xdr:rowOff>
    </xdr:from>
    <xdr:to>
      <xdr:col>12</xdr:col>
      <xdr:colOff>76200</xdr:colOff>
      <xdr:row>31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EBD016-6EB0-44F0-BFEB-A6E0E9B64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906780</xdr:colOff>
      <xdr:row>19</xdr:row>
      <xdr:rowOff>11430</xdr:rowOff>
    </xdr:from>
    <xdr:to>
      <xdr:col>14</xdr:col>
      <xdr:colOff>320040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55EEC5-EE57-44B5-9AEE-6BFAB032B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7</xdr:row>
      <xdr:rowOff>125730</xdr:rowOff>
    </xdr:from>
    <xdr:to>
      <xdr:col>11</xdr:col>
      <xdr:colOff>472440</xdr:colOff>
      <xdr:row>24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CEBE4E-685A-4322-8EDD-963D54742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13</xdr:row>
      <xdr:rowOff>19050</xdr:rowOff>
    </xdr:from>
    <xdr:to>
      <xdr:col>15</xdr:col>
      <xdr:colOff>198120</xdr:colOff>
      <xdr:row>38</xdr:row>
      <xdr:rowOff>86139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81D6E7-0FA2-4308-B1F3-32079E7BB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312420</xdr:colOff>
      <xdr:row>13</xdr:row>
      <xdr:rowOff>30480</xdr:rowOff>
    </xdr:from>
    <xdr:to>
      <xdr:col>26</xdr:col>
      <xdr:colOff>7620</xdr:colOff>
      <xdr:row>31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0F4147-7FDB-4D02-AF5A-47506C74E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159026</xdr:colOff>
      <xdr:row>47</xdr:row>
      <xdr:rowOff>46383</xdr:rowOff>
    </xdr:from>
    <xdr:to>
      <xdr:col>14</xdr:col>
      <xdr:colOff>250466</xdr:colOff>
      <xdr:row>65</xdr:row>
      <xdr:rowOff>14081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D9C056-6E55-4019-8DFA-8EB712EC7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showGridLines="0" tabSelected="1" workbookViewId="0">
      <selection activeCell="A6" sqref="A6"/>
    </sheetView>
  </sheetViews>
  <sheetFormatPr defaultRowHeight="13.2" x14ac:dyDescent="0.25"/>
  <cols>
    <col min="1" max="1" width="26.6640625" customWidth="1"/>
  </cols>
  <sheetData>
    <row r="1" spans="1:2" x14ac:dyDescent="0.25">
      <c r="A1" t="s">
        <v>100</v>
      </c>
    </row>
    <row r="3" spans="1:2" x14ac:dyDescent="0.25">
      <c r="A3" t="s">
        <v>0</v>
      </c>
    </row>
    <row r="4" spans="1:2" x14ac:dyDescent="0.25">
      <c r="A4" t="s">
        <v>1</v>
      </c>
      <c r="B4" t="s">
        <v>2</v>
      </c>
    </row>
    <row r="5" spans="1:2" x14ac:dyDescent="0.25">
      <c r="A5" t="s">
        <v>3</v>
      </c>
      <c r="B5" t="s">
        <v>4</v>
      </c>
    </row>
    <row r="6" spans="1:2" x14ac:dyDescent="0.25">
      <c r="A6" t="s">
        <v>5</v>
      </c>
      <c r="B6" t="s">
        <v>6</v>
      </c>
    </row>
    <row r="7" spans="1:2" x14ac:dyDescent="0.25">
      <c r="A7" t="s">
        <v>7</v>
      </c>
      <c r="B7" t="s">
        <v>8</v>
      </c>
    </row>
    <row r="8" spans="1:2" x14ac:dyDescent="0.25">
      <c r="A8" t="s">
        <v>77</v>
      </c>
    </row>
    <row r="9" spans="1:2" x14ac:dyDescent="0.25">
      <c r="A9" t="s">
        <v>78</v>
      </c>
    </row>
  </sheetData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showGridLines="0" workbookViewId="0">
      <pane ySplit="1" topLeftCell="A2" activePane="bottomLeft" state="frozen"/>
      <selection pane="bottomLeft" activeCell="S49" sqref="S49"/>
    </sheetView>
  </sheetViews>
  <sheetFormatPr defaultRowHeight="13.2" x14ac:dyDescent="0.25"/>
  <cols>
    <col min="1" max="1" width="40" customWidth="1"/>
    <col min="2" max="19" width="7" bestFit="1" customWidth="1"/>
  </cols>
  <sheetData>
    <row r="1" spans="1:19" x14ac:dyDescent="0.25">
      <c r="A1" t="s">
        <v>28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</row>
    <row r="2" spans="1:19" x14ac:dyDescent="0.25">
      <c r="A2" t="s">
        <v>29</v>
      </c>
      <c r="B2">
        <v>107.7</v>
      </c>
      <c r="C2">
        <v>97.16</v>
      </c>
      <c r="D2">
        <v>105.37</v>
      </c>
      <c r="E2">
        <v>103.55</v>
      </c>
      <c r="F2">
        <v>104.2</v>
      </c>
      <c r="G2">
        <v>127.98</v>
      </c>
      <c r="H2">
        <v>115.8</v>
      </c>
      <c r="I2">
        <v>141.28</v>
      </c>
      <c r="J2">
        <v>137.27000000000001</v>
      </c>
      <c r="K2">
        <v>154.22999999999999</v>
      </c>
      <c r="L2">
        <v>133.15</v>
      </c>
      <c r="M2">
        <v>148.19999999999999</v>
      </c>
      <c r="N2">
        <v>135.72999999999999</v>
      </c>
      <c r="O2">
        <v>138.4</v>
      </c>
      <c r="P2">
        <v>149.86000000000001</v>
      </c>
      <c r="Q2">
        <v>142.49</v>
      </c>
      <c r="R2">
        <v>138.91999999999999</v>
      </c>
      <c r="S2">
        <v>135.16999999999999</v>
      </c>
    </row>
    <row r="3" spans="1:19" x14ac:dyDescent="0.25">
      <c r="A3" t="s">
        <v>30</v>
      </c>
      <c r="B3">
        <v>67.88</v>
      </c>
      <c r="C3">
        <v>57.01</v>
      </c>
      <c r="D3">
        <v>52.51</v>
      </c>
      <c r="E3">
        <v>53.79</v>
      </c>
      <c r="F3">
        <v>44.39</v>
      </c>
      <c r="G3">
        <v>58.31</v>
      </c>
      <c r="H3">
        <v>50.97</v>
      </c>
      <c r="I3">
        <v>59.08</v>
      </c>
      <c r="J3">
        <v>63.23</v>
      </c>
      <c r="K3">
        <v>64.209999999999994</v>
      </c>
      <c r="L3">
        <v>55.67</v>
      </c>
      <c r="M3">
        <v>68.75</v>
      </c>
      <c r="N3">
        <v>71.81</v>
      </c>
      <c r="O3">
        <v>66.53</v>
      </c>
      <c r="P3">
        <v>79.36</v>
      </c>
      <c r="Q3">
        <v>70.760000000000005</v>
      </c>
      <c r="R3">
        <v>73.38</v>
      </c>
      <c r="S3">
        <v>60.8</v>
      </c>
    </row>
    <row r="4" spans="1:19" x14ac:dyDescent="0.25">
      <c r="A4" t="s">
        <v>31</v>
      </c>
      <c r="B4">
        <v>1.93</v>
      </c>
      <c r="C4">
        <v>3.91</v>
      </c>
      <c r="D4">
        <v>4.66</v>
      </c>
      <c r="E4">
        <v>2.63</v>
      </c>
      <c r="F4">
        <v>1.51</v>
      </c>
      <c r="G4">
        <v>2.75</v>
      </c>
      <c r="H4">
        <v>2.98</v>
      </c>
      <c r="I4">
        <v>4.57</v>
      </c>
      <c r="J4">
        <v>6.1</v>
      </c>
      <c r="K4">
        <v>3.76</v>
      </c>
      <c r="L4">
        <v>4.78</v>
      </c>
      <c r="M4">
        <v>3.88</v>
      </c>
      <c r="N4">
        <v>2.2400000000000002</v>
      </c>
      <c r="O4">
        <v>2.63</v>
      </c>
      <c r="P4">
        <v>6.46</v>
      </c>
      <c r="Q4">
        <v>3.31</v>
      </c>
      <c r="R4">
        <v>4.5199999999999996</v>
      </c>
      <c r="S4">
        <v>0.83</v>
      </c>
    </row>
    <row r="5" spans="1:19" x14ac:dyDescent="0.25">
      <c r="A5" t="s">
        <v>32</v>
      </c>
      <c r="B5">
        <v>5.0599999999999996</v>
      </c>
      <c r="C5">
        <v>5.36</v>
      </c>
      <c r="D5">
        <v>5.99</v>
      </c>
      <c r="E5">
        <v>16.79</v>
      </c>
      <c r="F5">
        <v>15.97</v>
      </c>
      <c r="G5">
        <v>24.14</v>
      </c>
      <c r="H5">
        <v>19.489999999999998</v>
      </c>
      <c r="I5">
        <v>22.08</v>
      </c>
      <c r="J5">
        <v>25.39</v>
      </c>
      <c r="K5">
        <v>28.52</v>
      </c>
      <c r="L5">
        <v>19.13</v>
      </c>
      <c r="M5">
        <v>23.44</v>
      </c>
      <c r="N5">
        <v>21.95</v>
      </c>
      <c r="O5">
        <v>19.02</v>
      </c>
      <c r="P5">
        <v>23.81</v>
      </c>
      <c r="Q5">
        <v>14.93</v>
      </c>
      <c r="R5">
        <v>10.47</v>
      </c>
      <c r="S5">
        <v>6.07</v>
      </c>
    </row>
    <row r="6" spans="1:19" x14ac:dyDescent="0.25">
      <c r="A6" t="s">
        <v>33</v>
      </c>
      <c r="B6">
        <v>10.69</v>
      </c>
      <c r="C6">
        <v>4.45</v>
      </c>
      <c r="D6">
        <v>6.45</v>
      </c>
      <c r="E6">
        <v>6.91</v>
      </c>
      <c r="F6">
        <v>3.52</v>
      </c>
      <c r="G6">
        <v>1.87</v>
      </c>
      <c r="H6">
        <v>2.38</v>
      </c>
      <c r="I6">
        <v>3.53</v>
      </c>
      <c r="J6">
        <v>2.42</v>
      </c>
      <c r="K6">
        <v>1.61</v>
      </c>
      <c r="L6">
        <v>2.14</v>
      </c>
      <c r="M6">
        <v>2.87</v>
      </c>
      <c r="N6">
        <v>2.08</v>
      </c>
      <c r="O6">
        <v>2.4500000000000002</v>
      </c>
      <c r="P6">
        <v>2.16</v>
      </c>
      <c r="Q6">
        <v>5.34</v>
      </c>
      <c r="R6">
        <v>6.82</v>
      </c>
      <c r="S6">
        <v>1.41</v>
      </c>
    </row>
    <row r="7" spans="1:19" x14ac:dyDescent="0.25">
      <c r="A7" t="s">
        <v>34</v>
      </c>
      <c r="B7">
        <v>50.21</v>
      </c>
      <c r="C7">
        <v>43.31</v>
      </c>
      <c r="D7">
        <v>35.380000000000003</v>
      </c>
      <c r="E7">
        <v>27.46</v>
      </c>
      <c r="F7">
        <v>23.38</v>
      </c>
      <c r="G7">
        <v>29.53</v>
      </c>
      <c r="H7">
        <v>26.14</v>
      </c>
      <c r="I7">
        <v>28.91</v>
      </c>
      <c r="J7">
        <v>29.33</v>
      </c>
      <c r="K7">
        <v>30.3</v>
      </c>
      <c r="L7">
        <v>29.63</v>
      </c>
      <c r="M7">
        <v>38.54</v>
      </c>
      <c r="N7">
        <v>45.53</v>
      </c>
      <c r="O7">
        <v>42.43</v>
      </c>
      <c r="P7">
        <v>46.92</v>
      </c>
      <c r="Q7">
        <v>47.17</v>
      </c>
      <c r="R7">
        <v>51.56</v>
      </c>
      <c r="S7">
        <v>52.5</v>
      </c>
    </row>
    <row r="8" spans="1:19" x14ac:dyDescent="0.25">
      <c r="A8" t="s">
        <v>35</v>
      </c>
      <c r="B8">
        <v>8.33</v>
      </c>
      <c r="C8">
        <v>7.06</v>
      </c>
      <c r="D8">
        <v>12.31</v>
      </c>
      <c r="E8">
        <v>11</v>
      </c>
      <c r="F8">
        <v>14.83</v>
      </c>
      <c r="G8">
        <v>15.65</v>
      </c>
      <c r="H8">
        <v>9.3800000000000008</v>
      </c>
      <c r="I8">
        <v>18.100000000000001</v>
      </c>
      <c r="J8">
        <v>16.68</v>
      </c>
      <c r="K8">
        <v>24.12</v>
      </c>
      <c r="L8">
        <v>17.7</v>
      </c>
      <c r="M8">
        <v>21.16</v>
      </c>
      <c r="N8">
        <v>18.940000000000001</v>
      </c>
      <c r="O8">
        <v>18.13</v>
      </c>
      <c r="P8">
        <v>12.25</v>
      </c>
      <c r="Q8">
        <v>10.59</v>
      </c>
      <c r="R8">
        <v>11.7</v>
      </c>
      <c r="S8">
        <v>28.46</v>
      </c>
    </row>
    <row r="9" spans="1:19" x14ac:dyDescent="0.25">
      <c r="A9" t="s">
        <v>36</v>
      </c>
      <c r="B9">
        <v>2.46</v>
      </c>
      <c r="C9">
        <v>3.52</v>
      </c>
      <c r="D9">
        <v>3.06</v>
      </c>
      <c r="E9">
        <v>5.51</v>
      </c>
      <c r="F9">
        <v>4.2</v>
      </c>
      <c r="G9">
        <v>8.18</v>
      </c>
      <c r="H9">
        <v>3.63</v>
      </c>
      <c r="I9">
        <v>7.14</v>
      </c>
      <c r="J9">
        <v>6.48</v>
      </c>
      <c r="K9">
        <v>11.18</v>
      </c>
      <c r="L9">
        <v>5.61</v>
      </c>
      <c r="M9">
        <v>10.24</v>
      </c>
      <c r="N9">
        <v>5.91</v>
      </c>
      <c r="O9">
        <v>9.52</v>
      </c>
      <c r="P9">
        <v>5.36</v>
      </c>
      <c r="Q9">
        <v>6.77</v>
      </c>
      <c r="R9">
        <v>4.6100000000000003</v>
      </c>
      <c r="S9">
        <v>1.37</v>
      </c>
    </row>
    <row r="10" spans="1:19" x14ac:dyDescent="0.25">
      <c r="A10" t="s">
        <v>37</v>
      </c>
      <c r="B10">
        <v>5.87</v>
      </c>
      <c r="C10">
        <v>3.56</v>
      </c>
      <c r="D10">
        <v>9.26</v>
      </c>
      <c r="E10">
        <v>5.49</v>
      </c>
      <c r="F10">
        <v>10.65</v>
      </c>
      <c r="G10">
        <v>7.48</v>
      </c>
      <c r="H10">
        <v>5.74</v>
      </c>
      <c r="I10">
        <v>10.96</v>
      </c>
      <c r="J10">
        <v>10.199999999999999</v>
      </c>
      <c r="K10">
        <v>12.93</v>
      </c>
      <c r="L10">
        <v>12.09</v>
      </c>
      <c r="M10">
        <v>10.92</v>
      </c>
      <c r="N10">
        <v>13.02</v>
      </c>
      <c r="O10">
        <v>8.61</v>
      </c>
      <c r="P10">
        <v>6.89</v>
      </c>
      <c r="Q10">
        <v>3.81</v>
      </c>
      <c r="R10">
        <v>7.09</v>
      </c>
      <c r="S10">
        <v>16.57</v>
      </c>
    </row>
    <row r="11" spans="1:19" s="4" customFormat="1" x14ac:dyDescent="0.25">
      <c r="A11" s="4" t="s">
        <v>38</v>
      </c>
      <c r="B11" s="4">
        <v>1.66</v>
      </c>
      <c r="C11" s="4">
        <v>0.8</v>
      </c>
      <c r="D11" s="4">
        <v>1.33</v>
      </c>
      <c r="E11" s="4">
        <v>3.73</v>
      </c>
      <c r="F11" s="4">
        <v>6.83</v>
      </c>
      <c r="G11" s="4">
        <v>9.32</v>
      </c>
      <c r="H11" s="4">
        <v>6.4</v>
      </c>
      <c r="I11" s="4">
        <v>5.31</v>
      </c>
      <c r="J11" s="4">
        <v>7.04</v>
      </c>
      <c r="K11" s="4">
        <v>5.92</v>
      </c>
      <c r="L11" s="4">
        <v>9.27</v>
      </c>
      <c r="M11" s="4">
        <v>6.14</v>
      </c>
      <c r="N11" s="4">
        <v>4.67</v>
      </c>
      <c r="O11" s="4">
        <v>3.62</v>
      </c>
      <c r="P11" s="4">
        <v>3.91</v>
      </c>
      <c r="Q11" s="4">
        <v>2.97</v>
      </c>
      <c r="R11" s="4">
        <v>3</v>
      </c>
      <c r="S11" s="4">
        <v>0.31</v>
      </c>
    </row>
    <row r="12" spans="1:19" s="4" customFormat="1" x14ac:dyDescent="0.25">
      <c r="A12" s="4" t="s">
        <v>39</v>
      </c>
      <c r="B12" s="4">
        <v>3.25</v>
      </c>
      <c r="C12" s="4">
        <v>2.56</v>
      </c>
      <c r="D12" s="4">
        <v>2.2200000000000002</v>
      </c>
      <c r="E12" s="4">
        <v>2.54</v>
      </c>
      <c r="F12" s="4">
        <v>2.87</v>
      </c>
      <c r="G12" s="4">
        <v>3.9</v>
      </c>
      <c r="H12" s="4">
        <v>4.26</v>
      </c>
      <c r="I12" s="4">
        <v>3.91</v>
      </c>
      <c r="J12" s="4">
        <v>3.45</v>
      </c>
      <c r="K12" s="4">
        <v>1.72</v>
      </c>
      <c r="L12" s="4">
        <v>5.82</v>
      </c>
      <c r="M12" s="4">
        <v>7.05</v>
      </c>
      <c r="N12" s="4">
        <v>6.98</v>
      </c>
      <c r="O12" s="4">
        <v>8.41</v>
      </c>
      <c r="P12" s="4">
        <v>9.4499999999999993</v>
      </c>
      <c r="Q12" s="4">
        <v>8.43</v>
      </c>
      <c r="R12" s="4">
        <v>8.31</v>
      </c>
      <c r="S12" s="4">
        <v>3.51</v>
      </c>
    </row>
    <row r="13" spans="1:19" s="3" customFormat="1" x14ac:dyDescent="0.25">
      <c r="A13" s="3" t="s">
        <v>40</v>
      </c>
      <c r="B13" s="3">
        <v>22.94</v>
      </c>
      <c r="C13" s="3">
        <v>20.149999999999999</v>
      </c>
      <c r="D13" s="3">
        <v>19.93</v>
      </c>
      <c r="E13" s="3">
        <v>28.92</v>
      </c>
      <c r="F13" s="3">
        <v>30.7</v>
      </c>
      <c r="G13" s="3">
        <v>36.35</v>
      </c>
      <c r="H13" s="3">
        <v>41.87</v>
      </c>
      <c r="I13" s="3">
        <v>49.73</v>
      </c>
      <c r="J13" s="3">
        <v>43.4</v>
      </c>
      <c r="K13" s="3">
        <v>51.37</v>
      </c>
      <c r="L13" s="3">
        <v>39.93</v>
      </c>
      <c r="M13" s="3">
        <v>42.52</v>
      </c>
      <c r="N13" s="3">
        <v>29.85</v>
      </c>
      <c r="O13" s="3">
        <v>36.479999999999997</v>
      </c>
      <c r="P13" s="3">
        <v>38.24</v>
      </c>
      <c r="Q13" s="3">
        <v>43.97</v>
      </c>
      <c r="R13" s="3">
        <v>37.5</v>
      </c>
      <c r="S13" s="3">
        <v>30.91</v>
      </c>
    </row>
    <row r="14" spans="1:19" x14ac:dyDescent="0.25">
      <c r="A14" t="s">
        <v>41</v>
      </c>
      <c r="B14" t="s">
        <v>42</v>
      </c>
      <c r="C14" t="s">
        <v>42</v>
      </c>
      <c r="D14" t="s">
        <v>42</v>
      </c>
      <c r="E14">
        <v>23.27</v>
      </c>
      <c r="F14">
        <v>28.34</v>
      </c>
      <c r="G14">
        <v>33.840000000000003</v>
      </c>
      <c r="H14">
        <v>35.92</v>
      </c>
      <c r="I14">
        <v>40.6</v>
      </c>
      <c r="J14">
        <v>28.89</v>
      </c>
      <c r="K14">
        <v>37.590000000000003</v>
      </c>
      <c r="L14">
        <v>28.31</v>
      </c>
      <c r="M14">
        <v>31.48</v>
      </c>
      <c r="N14">
        <v>22.06</v>
      </c>
      <c r="O14">
        <v>26.5</v>
      </c>
      <c r="P14">
        <v>28.11</v>
      </c>
      <c r="Q14">
        <v>32.69</v>
      </c>
      <c r="R14">
        <v>26.05</v>
      </c>
      <c r="S14">
        <v>29.81</v>
      </c>
    </row>
    <row r="15" spans="1:19" x14ac:dyDescent="0.25">
      <c r="A15" t="s">
        <v>43</v>
      </c>
      <c r="B15" t="s">
        <v>42</v>
      </c>
      <c r="C15" t="s">
        <v>42</v>
      </c>
      <c r="D15" t="s">
        <v>42</v>
      </c>
      <c r="E15">
        <v>5.65</v>
      </c>
      <c r="F15">
        <v>2.36</v>
      </c>
      <c r="G15">
        <v>2.5099999999999998</v>
      </c>
      <c r="H15">
        <v>5.96</v>
      </c>
      <c r="I15">
        <v>9.1199999999999992</v>
      </c>
      <c r="J15">
        <v>14.52</v>
      </c>
      <c r="K15">
        <v>13.77</v>
      </c>
      <c r="L15">
        <v>11.63</v>
      </c>
      <c r="M15">
        <v>11.04</v>
      </c>
      <c r="N15">
        <v>7.79</v>
      </c>
      <c r="O15">
        <v>9.98</v>
      </c>
      <c r="P15">
        <v>10.119999999999999</v>
      </c>
      <c r="Q15">
        <v>11.28</v>
      </c>
      <c r="R15">
        <v>11.45</v>
      </c>
      <c r="S15">
        <v>1.1000000000000001</v>
      </c>
    </row>
    <row r="16" spans="1:19" s="4" customFormat="1" x14ac:dyDescent="0.25">
      <c r="A16" s="4" t="s">
        <v>44</v>
      </c>
      <c r="B16" s="4">
        <v>3.66</v>
      </c>
      <c r="C16" s="4">
        <v>9.5500000000000007</v>
      </c>
      <c r="D16" s="4">
        <v>17.079999999999998</v>
      </c>
      <c r="E16" s="4">
        <v>3.56</v>
      </c>
      <c r="F16" s="4">
        <v>4.55</v>
      </c>
      <c r="G16" s="4">
        <v>4.43</v>
      </c>
      <c r="H16" s="4">
        <v>2.91</v>
      </c>
      <c r="I16" s="4">
        <v>5.14</v>
      </c>
      <c r="J16" s="4">
        <v>3.47</v>
      </c>
      <c r="K16" s="4">
        <v>6.88</v>
      </c>
      <c r="L16" s="4">
        <v>4.75</v>
      </c>
      <c r="M16" s="4">
        <v>2.59</v>
      </c>
      <c r="N16" s="4">
        <v>3.47</v>
      </c>
      <c r="O16" s="4">
        <v>5.23</v>
      </c>
      <c r="P16" s="4">
        <v>6.65</v>
      </c>
      <c r="Q16" s="4">
        <v>5.77</v>
      </c>
      <c r="R16" s="4">
        <v>5.0199999999999996</v>
      </c>
      <c r="S16" s="4">
        <v>11.18</v>
      </c>
    </row>
    <row r="17" spans="1:19" s="3" customFormat="1" x14ac:dyDescent="0.25">
      <c r="A17" s="3" t="s">
        <v>45</v>
      </c>
      <c r="B17" s="3">
        <v>8.16</v>
      </c>
      <c r="C17" s="3">
        <v>9.25</v>
      </c>
      <c r="D17" s="3">
        <v>7.94</v>
      </c>
      <c r="E17" s="3">
        <v>6.97</v>
      </c>
      <c r="F17" s="3">
        <v>3.61</v>
      </c>
      <c r="G17" s="3">
        <v>13.75</v>
      </c>
      <c r="H17" s="3">
        <v>15.53</v>
      </c>
      <c r="I17" s="3">
        <v>11.53</v>
      </c>
      <c r="J17" s="3">
        <v>25.56</v>
      </c>
      <c r="K17" s="3">
        <v>20.11</v>
      </c>
      <c r="L17" s="3">
        <v>38.19</v>
      </c>
      <c r="M17" s="3">
        <v>55.53</v>
      </c>
      <c r="N17" s="3">
        <v>52.47</v>
      </c>
      <c r="O17" s="3">
        <v>72.52</v>
      </c>
      <c r="P17" s="3">
        <v>47.36</v>
      </c>
      <c r="Q17" s="3">
        <v>43.81</v>
      </c>
      <c r="R17" s="3">
        <v>43.81</v>
      </c>
      <c r="S17" s="3">
        <v>91.15</v>
      </c>
    </row>
    <row r="18" spans="1:19" x14ac:dyDescent="0.25">
      <c r="A18" t="s">
        <v>46</v>
      </c>
      <c r="B18">
        <v>1.97</v>
      </c>
      <c r="C18">
        <v>1.37</v>
      </c>
      <c r="D18">
        <v>2.17</v>
      </c>
      <c r="E18">
        <v>2.31</v>
      </c>
      <c r="F18">
        <v>1.33</v>
      </c>
      <c r="G18">
        <v>7.98</v>
      </c>
      <c r="H18">
        <v>6.77</v>
      </c>
      <c r="I18">
        <v>5.93</v>
      </c>
      <c r="J18">
        <v>21.1</v>
      </c>
      <c r="K18">
        <v>13.41</v>
      </c>
      <c r="L18">
        <v>19.739999999999998</v>
      </c>
      <c r="M18">
        <v>26.92</v>
      </c>
      <c r="N18">
        <v>29.25</v>
      </c>
      <c r="O18">
        <v>26.32</v>
      </c>
      <c r="P18">
        <v>12.51</v>
      </c>
      <c r="Q18">
        <v>6.39</v>
      </c>
      <c r="R18">
        <v>11.23</v>
      </c>
      <c r="S18">
        <v>30.73</v>
      </c>
    </row>
    <row r="19" spans="1:19" x14ac:dyDescent="0.25">
      <c r="A19" t="s">
        <v>47</v>
      </c>
      <c r="B19">
        <v>0.63</v>
      </c>
      <c r="C19">
        <v>0.11</v>
      </c>
      <c r="D19">
        <v>0.32</v>
      </c>
      <c r="E19">
        <v>0.06</v>
      </c>
      <c r="F19">
        <v>0.01</v>
      </c>
      <c r="G19">
        <v>0.08</v>
      </c>
      <c r="H19">
        <v>0.33</v>
      </c>
      <c r="I19">
        <v>0.18</v>
      </c>
      <c r="J19">
        <v>0.51</v>
      </c>
      <c r="K19">
        <v>1.31</v>
      </c>
      <c r="L19">
        <v>0.01</v>
      </c>
      <c r="M19">
        <v>1.08</v>
      </c>
      <c r="N19">
        <v>0.02</v>
      </c>
      <c r="O19">
        <v>0.46</v>
      </c>
      <c r="P19">
        <v>0.26</v>
      </c>
      <c r="Q19">
        <v>1.41</v>
      </c>
      <c r="R19">
        <v>2</v>
      </c>
      <c r="S19" t="s">
        <v>42</v>
      </c>
    </row>
    <row r="20" spans="1:19" x14ac:dyDescent="0.25">
      <c r="A20" t="s">
        <v>48</v>
      </c>
      <c r="B20">
        <v>3.03</v>
      </c>
      <c r="C20">
        <v>1.63</v>
      </c>
      <c r="D20">
        <v>1.28</v>
      </c>
      <c r="E20">
        <v>1.59</v>
      </c>
      <c r="F20">
        <v>0.46</v>
      </c>
      <c r="G20">
        <v>2</v>
      </c>
      <c r="H20">
        <v>1.36</v>
      </c>
      <c r="I20">
        <v>1.33</v>
      </c>
      <c r="J20">
        <v>0.49</v>
      </c>
      <c r="K20">
        <v>0.48</v>
      </c>
      <c r="L20">
        <v>11.99</v>
      </c>
      <c r="M20">
        <v>19.809999999999999</v>
      </c>
      <c r="N20">
        <v>12.69</v>
      </c>
      <c r="O20">
        <v>35.46</v>
      </c>
      <c r="P20">
        <v>26.84</v>
      </c>
      <c r="Q20">
        <v>22.54</v>
      </c>
      <c r="R20">
        <v>22.06</v>
      </c>
      <c r="S20">
        <v>36.130000000000003</v>
      </c>
    </row>
    <row r="21" spans="1:19" x14ac:dyDescent="0.25">
      <c r="A21" t="s">
        <v>49</v>
      </c>
      <c r="B21">
        <v>1.2</v>
      </c>
      <c r="C21">
        <v>5.28</v>
      </c>
      <c r="D21">
        <v>3.57</v>
      </c>
      <c r="E21">
        <v>1.94</v>
      </c>
      <c r="F21">
        <v>0.28999999999999998</v>
      </c>
      <c r="G21">
        <v>2.7</v>
      </c>
      <c r="H21">
        <v>1.01</v>
      </c>
      <c r="I21">
        <v>2.35</v>
      </c>
      <c r="J21">
        <v>1.95</v>
      </c>
      <c r="K21">
        <v>3.43</v>
      </c>
      <c r="L21">
        <v>3.18</v>
      </c>
      <c r="M21">
        <v>3.41</v>
      </c>
      <c r="N21">
        <v>4.2</v>
      </c>
      <c r="O21">
        <v>4.63</v>
      </c>
      <c r="P21">
        <v>5.3</v>
      </c>
      <c r="Q21">
        <v>6.53</v>
      </c>
      <c r="R21">
        <v>3.66</v>
      </c>
      <c r="S21">
        <v>17.68</v>
      </c>
    </row>
    <row r="22" spans="1:19" x14ac:dyDescent="0.25">
      <c r="A22" t="s">
        <v>50</v>
      </c>
      <c r="B22">
        <v>1.32</v>
      </c>
      <c r="C22">
        <v>0.85</v>
      </c>
      <c r="D22">
        <v>0.6</v>
      </c>
      <c r="E22">
        <v>1.08</v>
      </c>
      <c r="F22">
        <v>1.53</v>
      </c>
      <c r="G22">
        <v>0.99</v>
      </c>
      <c r="H22">
        <v>6.08</v>
      </c>
      <c r="I22">
        <v>1.74</v>
      </c>
      <c r="J22">
        <v>1.51</v>
      </c>
      <c r="K22">
        <v>1.49</v>
      </c>
      <c r="L22">
        <v>3.28</v>
      </c>
      <c r="M22">
        <v>4.3099999999999996</v>
      </c>
      <c r="N22">
        <v>6.31</v>
      </c>
      <c r="O22">
        <v>5.65</v>
      </c>
      <c r="P22">
        <v>2.4700000000000002</v>
      </c>
      <c r="Q22">
        <v>6.93</v>
      </c>
      <c r="R22">
        <v>4.8600000000000003</v>
      </c>
      <c r="S22">
        <v>6.62</v>
      </c>
    </row>
    <row r="23" spans="1:19" s="3" customFormat="1" x14ac:dyDescent="0.25">
      <c r="A23" s="3" t="s">
        <v>51</v>
      </c>
      <c r="B23" s="3">
        <v>11.05</v>
      </c>
      <c r="C23" s="3">
        <v>9.44</v>
      </c>
      <c r="D23" s="3">
        <v>9.1999999999999993</v>
      </c>
      <c r="E23" s="3">
        <v>10.9</v>
      </c>
      <c r="F23" s="3">
        <v>11.83</v>
      </c>
      <c r="G23" s="3">
        <v>16.95</v>
      </c>
      <c r="H23" s="3">
        <v>12.31</v>
      </c>
      <c r="I23" s="3">
        <v>20.440000000000001</v>
      </c>
      <c r="J23" s="3">
        <v>18.36</v>
      </c>
      <c r="K23" s="3">
        <v>16.760000000000002</v>
      </c>
      <c r="L23" s="3">
        <v>41.29</v>
      </c>
      <c r="M23" s="3">
        <v>34.61</v>
      </c>
      <c r="N23" s="3">
        <v>32.840000000000003</v>
      </c>
      <c r="O23" s="3">
        <v>45.55</v>
      </c>
      <c r="P23" s="3">
        <v>66.98</v>
      </c>
      <c r="Q23" s="3">
        <v>61.79</v>
      </c>
      <c r="R23" s="3">
        <v>54.48</v>
      </c>
      <c r="S23" s="3">
        <v>37.68</v>
      </c>
    </row>
    <row r="24" spans="1:19" x14ac:dyDescent="0.25">
      <c r="A24" t="s">
        <v>52</v>
      </c>
      <c r="B24">
        <v>6.26</v>
      </c>
      <c r="C24">
        <v>5.28</v>
      </c>
      <c r="D24">
        <v>5.79</v>
      </c>
      <c r="E24">
        <v>5.72</v>
      </c>
      <c r="F24">
        <v>6.41</v>
      </c>
      <c r="G24">
        <v>8.57</v>
      </c>
      <c r="H24">
        <v>6.25</v>
      </c>
      <c r="I24">
        <v>10.33</v>
      </c>
      <c r="J24">
        <v>11.3</v>
      </c>
      <c r="K24">
        <v>8.14</v>
      </c>
      <c r="L24">
        <v>20.69</v>
      </c>
      <c r="M24">
        <v>18.55</v>
      </c>
      <c r="N24">
        <v>21.18</v>
      </c>
      <c r="O24">
        <v>31.38</v>
      </c>
      <c r="P24">
        <v>41.77</v>
      </c>
      <c r="Q24">
        <v>44.38</v>
      </c>
      <c r="R24">
        <v>44.16</v>
      </c>
      <c r="S24">
        <v>29.43</v>
      </c>
    </row>
    <row r="25" spans="1:19" x14ac:dyDescent="0.25">
      <c r="A25" t="s">
        <v>53</v>
      </c>
      <c r="B25">
        <v>4.07</v>
      </c>
      <c r="C25">
        <v>3.69</v>
      </c>
      <c r="D25">
        <v>4.37</v>
      </c>
      <c r="E25">
        <v>5.16</v>
      </c>
      <c r="F25">
        <v>4.47</v>
      </c>
      <c r="G25">
        <v>5.49</v>
      </c>
      <c r="H25">
        <v>3.62</v>
      </c>
      <c r="I25">
        <v>5.96</v>
      </c>
      <c r="J25">
        <v>4.1500000000000004</v>
      </c>
      <c r="K25">
        <v>5.15</v>
      </c>
      <c r="L25">
        <v>14.99</v>
      </c>
      <c r="M25">
        <v>12.62</v>
      </c>
      <c r="N25">
        <v>15.53</v>
      </c>
      <c r="O25">
        <v>24.33</v>
      </c>
      <c r="P25">
        <v>34.65</v>
      </c>
      <c r="Q25">
        <v>33.51</v>
      </c>
      <c r="R25">
        <v>29.4</v>
      </c>
      <c r="S25">
        <v>22.98</v>
      </c>
    </row>
    <row r="26" spans="1:19" x14ac:dyDescent="0.25">
      <c r="A26" t="s">
        <v>54</v>
      </c>
      <c r="B26">
        <v>1.23</v>
      </c>
      <c r="C26">
        <v>0.69</v>
      </c>
      <c r="D26">
        <v>1.02</v>
      </c>
      <c r="E26">
        <v>0.12</v>
      </c>
      <c r="F26">
        <v>0.98</v>
      </c>
      <c r="G26">
        <v>0.21</v>
      </c>
      <c r="H26">
        <v>0.1</v>
      </c>
      <c r="I26">
        <v>0.83</v>
      </c>
      <c r="J26">
        <v>0.25</v>
      </c>
      <c r="K26">
        <v>0.61</v>
      </c>
      <c r="L26">
        <v>0.61</v>
      </c>
      <c r="M26">
        <v>0.65</v>
      </c>
      <c r="N26">
        <v>0.01</v>
      </c>
      <c r="O26" t="s">
        <v>42</v>
      </c>
      <c r="P26">
        <v>0.06</v>
      </c>
      <c r="Q26">
        <v>0.13</v>
      </c>
      <c r="R26">
        <v>0.17</v>
      </c>
      <c r="S26" t="s">
        <v>42</v>
      </c>
    </row>
    <row r="27" spans="1:19" x14ac:dyDescent="0.25">
      <c r="A27" t="s">
        <v>55</v>
      </c>
      <c r="B27">
        <v>0.96</v>
      </c>
      <c r="C27">
        <v>0.89</v>
      </c>
      <c r="D27">
        <v>0.41</v>
      </c>
      <c r="E27">
        <v>0.46</v>
      </c>
      <c r="F27">
        <v>0.96</v>
      </c>
      <c r="G27">
        <v>2.89</v>
      </c>
      <c r="H27">
        <v>2.54</v>
      </c>
      <c r="I27">
        <v>3.54</v>
      </c>
      <c r="J27">
        <v>6.89</v>
      </c>
      <c r="K27">
        <v>2.39</v>
      </c>
      <c r="L27">
        <v>5.08</v>
      </c>
      <c r="M27">
        <v>5.28</v>
      </c>
      <c r="N27">
        <v>5.66</v>
      </c>
      <c r="O27">
        <v>7.05</v>
      </c>
      <c r="P27">
        <v>7.05</v>
      </c>
      <c r="Q27">
        <v>10.74</v>
      </c>
      <c r="R27">
        <v>14.59</v>
      </c>
      <c r="S27">
        <v>6.45</v>
      </c>
    </row>
    <row r="28" spans="1:19" x14ac:dyDescent="0.25">
      <c r="A28" t="s">
        <v>56</v>
      </c>
      <c r="B28">
        <v>1.08</v>
      </c>
      <c r="C28">
        <v>0.91</v>
      </c>
      <c r="D28">
        <v>0.84</v>
      </c>
      <c r="E28">
        <v>0.84</v>
      </c>
      <c r="F28">
        <v>2.4</v>
      </c>
      <c r="G28">
        <v>2.27</v>
      </c>
      <c r="H28">
        <v>1.94</v>
      </c>
      <c r="I28">
        <v>5.61</v>
      </c>
      <c r="J28">
        <v>2.0299999999999998</v>
      </c>
      <c r="K28">
        <v>4.05</v>
      </c>
      <c r="L28">
        <v>3.47</v>
      </c>
      <c r="M28">
        <v>1.95</v>
      </c>
      <c r="N28">
        <v>1.07</v>
      </c>
      <c r="O28">
        <v>2.77</v>
      </c>
      <c r="P28">
        <v>3.07</v>
      </c>
      <c r="Q28">
        <v>0.94</v>
      </c>
      <c r="R28">
        <v>0.01</v>
      </c>
      <c r="S28">
        <v>2.11</v>
      </c>
    </row>
    <row r="29" spans="1:19" x14ac:dyDescent="0.25">
      <c r="A29" t="s">
        <v>57</v>
      </c>
      <c r="B29">
        <v>0.89</v>
      </c>
      <c r="C29">
        <v>0.76</v>
      </c>
      <c r="D29">
        <v>0.56000000000000005</v>
      </c>
      <c r="E29">
        <v>0.81</v>
      </c>
      <c r="F29">
        <v>1.33</v>
      </c>
      <c r="G29">
        <v>1.93</v>
      </c>
      <c r="H29">
        <v>1.91</v>
      </c>
      <c r="I29">
        <v>5.26</v>
      </c>
      <c r="J29">
        <v>1.95</v>
      </c>
      <c r="K29">
        <v>3.61</v>
      </c>
      <c r="L29">
        <v>3.44</v>
      </c>
      <c r="M29">
        <v>1.95</v>
      </c>
      <c r="N29">
        <v>1.07</v>
      </c>
      <c r="O29">
        <v>2.77</v>
      </c>
      <c r="P29">
        <v>3.07</v>
      </c>
      <c r="Q29">
        <v>0.94</v>
      </c>
      <c r="R29" t="s">
        <v>42</v>
      </c>
      <c r="S29">
        <v>0.37</v>
      </c>
    </row>
    <row r="30" spans="1:19" x14ac:dyDescent="0.25">
      <c r="A30" t="s">
        <v>58</v>
      </c>
      <c r="B30" t="s">
        <v>42</v>
      </c>
      <c r="C30">
        <v>0.09</v>
      </c>
      <c r="D30">
        <v>0.27</v>
      </c>
      <c r="E30">
        <v>0.03</v>
      </c>
      <c r="F30" t="s">
        <v>42</v>
      </c>
      <c r="G30" t="s">
        <v>42</v>
      </c>
      <c r="H30" t="s">
        <v>42</v>
      </c>
      <c r="I30" t="s">
        <v>42</v>
      </c>
      <c r="J30" t="s">
        <v>42</v>
      </c>
      <c r="K30">
        <v>0.01</v>
      </c>
      <c r="L30">
        <v>0.02</v>
      </c>
      <c r="M30" t="s">
        <v>42</v>
      </c>
      <c r="N30" t="s">
        <v>42</v>
      </c>
      <c r="O30" t="s">
        <v>42</v>
      </c>
      <c r="P30" t="s">
        <v>42</v>
      </c>
      <c r="Q30" t="s">
        <v>42</v>
      </c>
      <c r="R30" t="s">
        <v>42</v>
      </c>
      <c r="S30" t="s">
        <v>42</v>
      </c>
    </row>
    <row r="31" spans="1:19" x14ac:dyDescent="0.25">
      <c r="A31" t="s">
        <v>59</v>
      </c>
      <c r="B31">
        <v>0.19</v>
      </c>
      <c r="C31">
        <v>7.0000000000000007E-2</v>
      </c>
      <c r="D31" t="s">
        <v>42</v>
      </c>
      <c r="E31" t="s">
        <v>42</v>
      </c>
      <c r="F31">
        <v>1.08</v>
      </c>
      <c r="G31">
        <v>0.34</v>
      </c>
      <c r="H31">
        <v>0.04</v>
      </c>
      <c r="I31">
        <v>0.35</v>
      </c>
      <c r="J31">
        <v>7.0000000000000007E-2</v>
      </c>
      <c r="K31">
        <v>0.43</v>
      </c>
      <c r="L31" t="s">
        <v>42</v>
      </c>
      <c r="M31" t="s">
        <v>42</v>
      </c>
      <c r="N31" t="s">
        <v>42</v>
      </c>
      <c r="O31" t="s">
        <v>42</v>
      </c>
      <c r="P31" t="s">
        <v>42</v>
      </c>
      <c r="Q31" t="s">
        <v>42</v>
      </c>
      <c r="R31">
        <v>0.01</v>
      </c>
      <c r="S31">
        <v>1.74</v>
      </c>
    </row>
    <row r="32" spans="1:19" x14ac:dyDescent="0.25">
      <c r="A32" t="s">
        <v>60</v>
      </c>
      <c r="B32">
        <v>0.84</v>
      </c>
      <c r="C32">
        <v>0.91</v>
      </c>
      <c r="D32">
        <v>0.51</v>
      </c>
      <c r="E32">
        <v>1.76</v>
      </c>
      <c r="F32">
        <v>1.66</v>
      </c>
      <c r="G32">
        <v>3.18</v>
      </c>
      <c r="H32">
        <v>2.33</v>
      </c>
      <c r="I32">
        <v>2.87</v>
      </c>
      <c r="J32">
        <v>4.2699999999999996</v>
      </c>
      <c r="K32">
        <v>1.89</v>
      </c>
      <c r="L32">
        <v>3.3</v>
      </c>
      <c r="M32">
        <v>4.24</v>
      </c>
      <c r="N32">
        <v>2.9</v>
      </c>
      <c r="O32">
        <v>5.04</v>
      </c>
      <c r="P32">
        <v>4.5599999999999996</v>
      </c>
      <c r="Q32">
        <v>2.42</v>
      </c>
      <c r="R32">
        <v>2.61</v>
      </c>
      <c r="S32">
        <v>2.61</v>
      </c>
    </row>
    <row r="33" spans="1:19" x14ac:dyDescent="0.25">
      <c r="A33" t="s">
        <v>61</v>
      </c>
      <c r="B33">
        <v>2.86</v>
      </c>
      <c r="C33">
        <v>2.34</v>
      </c>
      <c r="D33">
        <v>2.0499999999999998</v>
      </c>
      <c r="E33">
        <v>2.57</v>
      </c>
      <c r="F33">
        <v>1.34</v>
      </c>
      <c r="G33">
        <v>2.91</v>
      </c>
      <c r="H33">
        <v>1.77</v>
      </c>
      <c r="I33">
        <v>1.62</v>
      </c>
      <c r="J33">
        <v>0.76</v>
      </c>
      <c r="K33">
        <v>2.68</v>
      </c>
      <c r="L33">
        <v>13.84</v>
      </c>
      <c r="M33">
        <v>9.8699999999999992</v>
      </c>
      <c r="N33">
        <v>7.69</v>
      </c>
      <c r="O33">
        <v>6.35</v>
      </c>
      <c r="P33">
        <v>17.579999999999998</v>
      </c>
      <c r="Q33">
        <v>14.06</v>
      </c>
      <c r="R33">
        <v>7.69</v>
      </c>
      <c r="S33">
        <v>3.53</v>
      </c>
    </row>
    <row r="34" spans="1:19" s="3" customFormat="1" x14ac:dyDescent="0.25">
      <c r="A34" s="3" t="s">
        <v>62</v>
      </c>
      <c r="B34" s="3">
        <v>13</v>
      </c>
      <c r="C34" s="3">
        <v>11.59</v>
      </c>
      <c r="D34" s="3">
        <v>10.35</v>
      </c>
      <c r="E34" s="3">
        <v>10.69</v>
      </c>
      <c r="F34" s="3">
        <v>9.08</v>
      </c>
      <c r="G34" s="3">
        <v>10.61</v>
      </c>
      <c r="H34" s="3">
        <v>13.53</v>
      </c>
      <c r="I34" s="3">
        <v>11.3</v>
      </c>
      <c r="J34" s="3">
        <v>5.68</v>
      </c>
      <c r="K34" s="3">
        <v>16.95</v>
      </c>
      <c r="L34" s="3">
        <v>14.8</v>
      </c>
      <c r="M34" s="3">
        <v>13.59</v>
      </c>
      <c r="N34" s="3">
        <v>9.74</v>
      </c>
      <c r="O34" s="3">
        <v>10.93</v>
      </c>
      <c r="P34" s="3">
        <v>19.98</v>
      </c>
      <c r="Q34" s="3">
        <v>15.44</v>
      </c>
      <c r="R34" s="3">
        <v>19</v>
      </c>
      <c r="S34" s="3">
        <v>27.41</v>
      </c>
    </row>
    <row r="35" spans="1:19" x14ac:dyDescent="0.25">
      <c r="A35" t="s">
        <v>63</v>
      </c>
      <c r="B35">
        <v>1.93</v>
      </c>
      <c r="C35">
        <v>1.87</v>
      </c>
      <c r="D35">
        <v>1.3</v>
      </c>
      <c r="E35">
        <v>2.36</v>
      </c>
      <c r="F35">
        <v>2.2599999999999998</v>
      </c>
      <c r="G35">
        <v>3.67</v>
      </c>
      <c r="H35">
        <v>2.5299999999999998</v>
      </c>
      <c r="I35">
        <v>5.41</v>
      </c>
      <c r="J35">
        <v>2.16</v>
      </c>
      <c r="K35">
        <v>1.58</v>
      </c>
      <c r="L35">
        <v>0.94</v>
      </c>
      <c r="M35">
        <v>1.41</v>
      </c>
      <c r="N35">
        <v>1.45</v>
      </c>
      <c r="O35">
        <v>1.87</v>
      </c>
      <c r="P35">
        <v>8.92</v>
      </c>
      <c r="Q35">
        <v>1.83</v>
      </c>
      <c r="R35">
        <v>3.34</v>
      </c>
      <c r="S35">
        <v>3.86</v>
      </c>
    </row>
    <row r="36" spans="1:19" x14ac:dyDescent="0.25">
      <c r="A36" t="s">
        <v>64</v>
      </c>
      <c r="B36">
        <v>11.07</v>
      </c>
      <c r="C36">
        <v>9.75</v>
      </c>
      <c r="D36">
        <v>9.07</v>
      </c>
      <c r="E36">
        <v>8.34</v>
      </c>
      <c r="F36">
        <v>6.83</v>
      </c>
      <c r="G36">
        <v>6.93</v>
      </c>
      <c r="H36">
        <v>11</v>
      </c>
      <c r="I36">
        <v>5.89</v>
      </c>
      <c r="J36">
        <v>3.51</v>
      </c>
      <c r="K36">
        <v>15.37</v>
      </c>
      <c r="L36">
        <v>13.88</v>
      </c>
      <c r="M36">
        <v>12.18</v>
      </c>
      <c r="N36">
        <v>8.2899999999999991</v>
      </c>
      <c r="O36">
        <v>9.06</v>
      </c>
      <c r="P36">
        <v>11.06</v>
      </c>
      <c r="Q36">
        <v>13.62</v>
      </c>
      <c r="R36">
        <v>15.66</v>
      </c>
      <c r="S36">
        <v>23.55</v>
      </c>
    </row>
    <row r="37" spans="1:19" s="5" customFormat="1" x14ac:dyDescent="0.25">
      <c r="A37" s="5" t="s">
        <v>65</v>
      </c>
      <c r="B37" s="5">
        <v>139.91</v>
      </c>
      <c r="C37" s="5">
        <v>127.45</v>
      </c>
      <c r="D37" s="5">
        <v>132.88</v>
      </c>
      <c r="E37" s="5">
        <v>132.11000000000001</v>
      </c>
      <c r="F37" s="5">
        <v>128.71</v>
      </c>
      <c r="G37" s="5">
        <v>169.3</v>
      </c>
      <c r="H37" s="5">
        <v>157.16</v>
      </c>
      <c r="I37" s="5">
        <v>184.55</v>
      </c>
      <c r="J37" s="5">
        <v>186.87</v>
      </c>
      <c r="K37" s="5">
        <v>208.06</v>
      </c>
      <c r="L37" s="5">
        <v>227.42</v>
      </c>
      <c r="M37" s="5">
        <v>251.94</v>
      </c>
      <c r="N37" s="5">
        <v>230.79</v>
      </c>
      <c r="O37" s="5">
        <v>267.39999999999998</v>
      </c>
      <c r="P37" s="5">
        <v>284.19</v>
      </c>
      <c r="Q37" s="5">
        <v>263.52</v>
      </c>
      <c r="R37" s="5">
        <v>256.20999999999998</v>
      </c>
      <c r="S37" s="5">
        <v>291.42</v>
      </c>
    </row>
    <row r="38" spans="1:19" x14ac:dyDescent="0.25">
      <c r="A38" t="s">
        <v>66</v>
      </c>
      <c r="B38">
        <v>4.8899999999999997</v>
      </c>
      <c r="C38">
        <v>11.25</v>
      </c>
      <c r="D38">
        <v>19.23</v>
      </c>
      <c r="E38">
        <v>15.97</v>
      </c>
      <c r="F38">
        <v>37.49</v>
      </c>
      <c r="G38">
        <v>18.62</v>
      </c>
      <c r="H38">
        <v>27.27</v>
      </c>
      <c r="I38">
        <v>43.32</v>
      </c>
      <c r="J38">
        <v>14.42</v>
      </c>
      <c r="K38">
        <v>18.52</v>
      </c>
      <c r="L38">
        <v>16.600000000000001</v>
      </c>
      <c r="M38">
        <v>18.010000000000002</v>
      </c>
      <c r="N38">
        <v>14.52</v>
      </c>
      <c r="O38">
        <v>14.96</v>
      </c>
      <c r="P38">
        <v>15.14</v>
      </c>
      <c r="Q38">
        <v>27.93</v>
      </c>
      <c r="R38">
        <v>15.44</v>
      </c>
      <c r="S38">
        <v>23.16</v>
      </c>
    </row>
    <row r="39" spans="1:19" x14ac:dyDescent="0.25">
      <c r="A39" t="s">
        <v>67</v>
      </c>
      <c r="B39" t="s">
        <v>42</v>
      </c>
      <c r="C39" t="s">
        <v>42</v>
      </c>
      <c r="D39" t="s">
        <v>42</v>
      </c>
      <c r="E39">
        <v>15.1</v>
      </c>
      <c r="F39">
        <v>35.31</v>
      </c>
      <c r="G39">
        <v>16.940000000000001</v>
      </c>
      <c r="H39">
        <v>26.04</v>
      </c>
      <c r="I39">
        <v>41.77</v>
      </c>
      <c r="J39">
        <v>14.42</v>
      </c>
      <c r="K39">
        <v>18.43</v>
      </c>
      <c r="L39">
        <v>16.09</v>
      </c>
      <c r="M39">
        <v>17.5</v>
      </c>
      <c r="N39">
        <v>14.52</v>
      </c>
      <c r="O39">
        <v>14.96</v>
      </c>
      <c r="P39">
        <v>15.14</v>
      </c>
      <c r="Q39">
        <v>27.93</v>
      </c>
      <c r="R39">
        <v>15.44</v>
      </c>
      <c r="S39">
        <v>23.16</v>
      </c>
    </row>
    <row r="40" spans="1:19" x14ac:dyDescent="0.25">
      <c r="A40" t="s">
        <v>68</v>
      </c>
      <c r="B40">
        <v>0.36</v>
      </c>
      <c r="C40">
        <v>0.22</v>
      </c>
      <c r="D40">
        <v>0.56000000000000005</v>
      </c>
      <c r="E40">
        <v>0.85</v>
      </c>
      <c r="F40">
        <v>2.1800000000000002</v>
      </c>
      <c r="G40">
        <v>1.7</v>
      </c>
      <c r="H40">
        <v>1.23</v>
      </c>
      <c r="I40">
        <v>1.56</v>
      </c>
      <c r="J40" t="s">
        <v>42</v>
      </c>
      <c r="K40">
        <v>0.09</v>
      </c>
      <c r="L40">
        <v>0.51</v>
      </c>
      <c r="M40">
        <v>0.52</v>
      </c>
      <c r="N40" t="s">
        <v>42</v>
      </c>
      <c r="O40" t="s">
        <v>42</v>
      </c>
      <c r="P40" t="s">
        <v>42</v>
      </c>
      <c r="Q40" t="s">
        <v>42</v>
      </c>
      <c r="R40" t="s">
        <v>42</v>
      </c>
      <c r="S40" t="s">
        <v>42</v>
      </c>
    </row>
    <row r="41" spans="1:19" x14ac:dyDescent="0.25">
      <c r="A41" t="s">
        <v>69</v>
      </c>
      <c r="B41">
        <v>4.53</v>
      </c>
      <c r="C41">
        <v>11.03</v>
      </c>
      <c r="D41">
        <v>18.66</v>
      </c>
      <c r="E41" t="s">
        <v>42</v>
      </c>
      <c r="F41" t="s">
        <v>42</v>
      </c>
      <c r="G41" t="s">
        <v>42</v>
      </c>
      <c r="H41" t="s">
        <v>42</v>
      </c>
      <c r="I41" t="s">
        <v>42</v>
      </c>
      <c r="J41" t="s">
        <v>42</v>
      </c>
      <c r="K41" t="s">
        <v>42</v>
      </c>
      <c r="L41" t="s">
        <v>42</v>
      </c>
      <c r="M41" t="s">
        <v>42</v>
      </c>
      <c r="N41" t="s">
        <v>42</v>
      </c>
      <c r="O41" t="s">
        <v>42</v>
      </c>
      <c r="P41" t="s">
        <v>42</v>
      </c>
      <c r="Q41" t="s">
        <v>42</v>
      </c>
      <c r="R41" t="s">
        <v>42</v>
      </c>
      <c r="S41" t="s">
        <v>42</v>
      </c>
    </row>
    <row r="42" spans="1:19" x14ac:dyDescent="0.25">
      <c r="A42" t="s">
        <v>70</v>
      </c>
      <c r="B42" t="s">
        <v>42</v>
      </c>
      <c r="C42" t="s">
        <v>42</v>
      </c>
      <c r="D42" t="s">
        <v>42</v>
      </c>
      <c r="E42" t="s">
        <v>42</v>
      </c>
      <c r="F42">
        <v>0.03</v>
      </c>
      <c r="G42">
        <v>0.01</v>
      </c>
      <c r="H42" t="s">
        <v>42</v>
      </c>
      <c r="I42" t="s">
        <v>42</v>
      </c>
      <c r="J42" t="s">
        <v>42</v>
      </c>
      <c r="K42" t="s">
        <v>42</v>
      </c>
      <c r="L42" t="s">
        <v>42</v>
      </c>
      <c r="M42" t="s">
        <v>42</v>
      </c>
      <c r="N42" t="s">
        <v>42</v>
      </c>
      <c r="O42" t="s">
        <v>42</v>
      </c>
      <c r="P42" t="s">
        <v>42</v>
      </c>
      <c r="Q42" t="s">
        <v>42</v>
      </c>
      <c r="R42" t="s">
        <v>42</v>
      </c>
      <c r="S42" t="s">
        <v>42</v>
      </c>
    </row>
    <row r="43" spans="1:19" x14ac:dyDescent="0.25">
      <c r="A43" t="s">
        <v>71</v>
      </c>
      <c r="B43">
        <v>6.16</v>
      </c>
      <c r="C43">
        <v>10.53</v>
      </c>
      <c r="D43">
        <v>16.149999999999999</v>
      </c>
      <c r="E43">
        <v>23.95</v>
      </c>
      <c r="F43">
        <v>70.28</v>
      </c>
      <c r="G43">
        <v>30.22</v>
      </c>
      <c r="H43">
        <v>34.43</v>
      </c>
      <c r="I43">
        <v>31.93</v>
      </c>
      <c r="J43">
        <v>20.69</v>
      </c>
      <c r="K43">
        <v>26.93</v>
      </c>
      <c r="L43">
        <v>26</v>
      </c>
      <c r="M43">
        <v>22.11</v>
      </c>
      <c r="N43">
        <v>22.65</v>
      </c>
      <c r="O43">
        <v>28.45</v>
      </c>
      <c r="P43">
        <v>23.5</v>
      </c>
      <c r="Q43">
        <v>27.53</v>
      </c>
      <c r="R43">
        <v>36.81</v>
      </c>
      <c r="S43">
        <v>45.91</v>
      </c>
    </row>
    <row r="44" spans="1:19" x14ac:dyDescent="0.25">
      <c r="A44" t="s">
        <v>72</v>
      </c>
      <c r="B44">
        <v>6.16</v>
      </c>
      <c r="C44">
        <v>9.49</v>
      </c>
      <c r="D44">
        <v>12.82</v>
      </c>
      <c r="E44">
        <v>11.48</v>
      </c>
      <c r="F44">
        <v>39.42</v>
      </c>
      <c r="G44">
        <v>17.09</v>
      </c>
      <c r="H44">
        <v>23.81</v>
      </c>
      <c r="I44">
        <v>21.35</v>
      </c>
      <c r="J44">
        <v>12.25</v>
      </c>
      <c r="K44">
        <v>15.79</v>
      </c>
      <c r="L44">
        <v>14.36</v>
      </c>
      <c r="M44">
        <v>13.5</v>
      </c>
      <c r="N44">
        <v>14.89</v>
      </c>
      <c r="O44">
        <v>17.440000000000001</v>
      </c>
      <c r="P44">
        <v>16.14</v>
      </c>
      <c r="Q44">
        <v>17.16</v>
      </c>
      <c r="R44">
        <v>24.53</v>
      </c>
      <c r="S44">
        <v>30.02</v>
      </c>
    </row>
    <row r="45" spans="1:19" x14ac:dyDescent="0.25">
      <c r="A45" t="s">
        <v>73</v>
      </c>
      <c r="B45" t="s">
        <v>42</v>
      </c>
      <c r="C45" t="s">
        <v>42</v>
      </c>
      <c r="D45" t="s">
        <v>42</v>
      </c>
      <c r="E45">
        <v>10.72</v>
      </c>
      <c r="F45">
        <v>21.5</v>
      </c>
      <c r="G45">
        <v>12.92</v>
      </c>
      <c r="H45">
        <v>9.99</v>
      </c>
      <c r="I45">
        <v>8.06</v>
      </c>
      <c r="J45">
        <v>5.74</v>
      </c>
      <c r="K45">
        <v>8.9499999999999993</v>
      </c>
      <c r="L45">
        <v>6.26</v>
      </c>
      <c r="M45">
        <v>4.1500000000000004</v>
      </c>
      <c r="N45">
        <v>3.49</v>
      </c>
      <c r="O45">
        <v>3.74</v>
      </c>
      <c r="P45">
        <v>1.76</v>
      </c>
      <c r="Q45">
        <v>4.42</v>
      </c>
      <c r="R45">
        <v>6.83</v>
      </c>
      <c r="S45">
        <v>10.86</v>
      </c>
    </row>
    <row r="46" spans="1:19" x14ac:dyDescent="0.25">
      <c r="A46" t="s">
        <v>74</v>
      </c>
      <c r="B46" t="s">
        <v>42</v>
      </c>
      <c r="C46" t="s">
        <v>42</v>
      </c>
      <c r="D46" t="s">
        <v>42</v>
      </c>
      <c r="E46" t="s">
        <v>42</v>
      </c>
      <c r="F46" t="s">
        <v>42</v>
      </c>
      <c r="G46">
        <v>0.21</v>
      </c>
      <c r="H46">
        <v>0.62</v>
      </c>
      <c r="I46">
        <v>2.5099999999999998</v>
      </c>
      <c r="J46">
        <v>2.7</v>
      </c>
      <c r="K46">
        <v>2.1800000000000002</v>
      </c>
      <c r="L46">
        <v>5.37</v>
      </c>
      <c r="M46">
        <v>4.47</v>
      </c>
      <c r="N46">
        <v>4.2699999999999996</v>
      </c>
      <c r="O46">
        <v>7.27</v>
      </c>
      <c r="P46">
        <v>5.6</v>
      </c>
      <c r="Q46">
        <v>5.94</v>
      </c>
      <c r="R46">
        <v>5.45</v>
      </c>
      <c r="S46">
        <v>5.04</v>
      </c>
    </row>
    <row r="47" spans="1:19" x14ac:dyDescent="0.25">
      <c r="A47" t="s">
        <v>75</v>
      </c>
      <c r="B47">
        <v>53.1</v>
      </c>
      <c r="C47">
        <v>49.92</v>
      </c>
      <c r="D47">
        <v>52.27</v>
      </c>
      <c r="E47">
        <v>57.83</v>
      </c>
      <c r="F47">
        <v>60.66</v>
      </c>
      <c r="G47">
        <v>67.33</v>
      </c>
      <c r="H47">
        <v>75.48</v>
      </c>
      <c r="I47">
        <v>78.53</v>
      </c>
      <c r="J47">
        <v>79.8</v>
      </c>
      <c r="K47">
        <v>51.91</v>
      </c>
      <c r="L47">
        <v>59.22</v>
      </c>
      <c r="M47">
        <v>61.22</v>
      </c>
      <c r="N47">
        <v>59.76</v>
      </c>
      <c r="O47">
        <v>58.71</v>
      </c>
      <c r="P47">
        <v>61.2</v>
      </c>
      <c r="Q47">
        <v>61.84</v>
      </c>
      <c r="R47">
        <v>62.17</v>
      </c>
      <c r="S47">
        <v>66.45</v>
      </c>
    </row>
    <row r="48" spans="1:19" x14ac:dyDescent="0.25">
      <c r="A48" t="s">
        <v>76</v>
      </c>
      <c r="B48">
        <v>204.06</v>
      </c>
      <c r="C48">
        <v>199.15</v>
      </c>
      <c r="D48">
        <v>220.53</v>
      </c>
      <c r="E48">
        <v>229.86</v>
      </c>
      <c r="F48">
        <v>297.17</v>
      </c>
      <c r="G48">
        <v>285.48</v>
      </c>
      <c r="H48">
        <v>294.33999999999997</v>
      </c>
      <c r="I48">
        <v>338.33</v>
      </c>
      <c r="J48">
        <v>301.77999999999997</v>
      </c>
      <c r="K48">
        <v>305.42</v>
      </c>
      <c r="L48">
        <v>329.24</v>
      </c>
      <c r="M48">
        <v>353.28</v>
      </c>
      <c r="N48">
        <v>327.72</v>
      </c>
      <c r="O48">
        <v>369.52</v>
      </c>
      <c r="P48">
        <v>384.03</v>
      </c>
      <c r="Q48">
        <v>380.82</v>
      </c>
      <c r="R48">
        <v>370.63</v>
      </c>
      <c r="S48">
        <v>426.94</v>
      </c>
    </row>
    <row r="49" spans="19:19" x14ac:dyDescent="0.25">
      <c r="S49">
        <f>S48/J48</f>
        <v>1.4147392139969515</v>
      </c>
    </row>
  </sheetData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6FB2-10F9-4FEF-8FC3-519DBAC896BA}">
  <dimension ref="A1:S14"/>
  <sheetViews>
    <sheetView showGridLines="0" zoomScale="85" zoomScaleNormal="85" workbookViewId="0">
      <selection activeCell="U17" sqref="U17"/>
    </sheetView>
  </sheetViews>
  <sheetFormatPr defaultRowHeight="13.2" x14ac:dyDescent="0.25"/>
  <cols>
    <col min="1" max="1" width="29.77734375" bestFit="1" customWidth="1"/>
    <col min="2" max="18" width="6" bestFit="1" customWidth="1"/>
    <col min="19" max="19" width="5" bestFit="1" customWidth="1"/>
  </cols>
  <sheetData>
    <row r="1" spans="1:19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</row>
    <row r="2" spans="1:19" x14ac:dyDescent="0.25">
      <c r="A2" t="s">
        <v>79</v>
      </c>
      <c r="B2" s="2">
        <v>67.88</v>
      </c>
      <c r="C2" s="2">
        <v>57.01</v>
      </c>
      <c r="D2" s="2">
        <v>52.51</v>
      </c>
      <c r="E2" s="2">
        <v>53.79</v>
      </c>
      <c r="F2" s="2">
        <v>44.39</v>
      </c>
      <c r="G2" s="2">
        <v>58.31</v>
      </c>
      <c r="H2" s="2">
        <v>50.97</v>
      </c>
      <c r="I2" s="2">
        <v>59.08</v>
      </c>
      <c r="J2" s="2">
        <v>63.23</v>
      </c>
      <c r="K2" s="2">
        <v>64.209999999999994</v>
      </c>
      <c r="L2" s="2">
        <v>55.67</v>
      </c>
      <c r="M2" s="2">
        <v>68.75</v>
      </c>
      <c r="N2" s="2">
        <v>71.81</v>
      </c>
      <c r="O2" s="2">
        <v>66.53</v>
      </c>
      <c r="P2" s="2">
        <v>79.36</v>
      </c>
      <c r="Q2" s="2">
        <v>70.760000000000005</v>
      </c>
      <c r="R2" s="2">
        <v>73.38</v>
      </c>
      <c r="S2" s="2">
        <v>60.8</v>
      </c>
    </row>
    <row r="3" spans="1:19" x14ac:dyDescent="0.25">
      <c r="A3" t="s">
        <v>81</v>
      </c>
      <c r="B3" s="2">
        <v>5.0599999999999996</v>
      </c>
      <c r="C3" s="2">
        <v>5.36</v>
      </c>
      <c r="D3" s="2">
        <v>5.99</v>
      </c>
      <c r="E3" s="2">
        <v>16.79</v>
      </c>
      <c r="F3" s="2">
        <v>15.97</v>
      </c>
      <c r="G3" s="2">
        <v>24.14</v>
      </c>
      <c r="H3" s="2">
        <v>19.489999999999998</v>
      </c>
      <c r="I3" s="2">
        <v>22.08</v>
      </c>
      <c r="J3" s="2">
        <v>25.39</v>
      </c>
      <c r="K3" s="2">
        <v>28.52</v>
      </c>
      <c r="L3" s="2">
        <v>19.13</v>
      </c>
      <c r="M3" s="2">
        <v>23.44</v>
      </c>
      <c r="N3" s="2">
        <v>21.95</v>
      </c>
      <c r="O3" s="2">
        <v>19.02</v>
      </c>
      <c r="P3" s="2">
        <v>23.81</v>
      </c>
      <c r="Q3" s="2">
        <v>14.93</v>
      </c>
      <c r="R3" s="2">
        <v>10.47</v>
      </c>
      <c r="S3" s="2">
        <v>6.07</v>
      </c>
    </row>
    <row r="4" spans="1:19" x14ac:dyDescent="0.25">
      <c r="A4" t="s">
        <v>82</v>
      </c>
      <c r="B4" s="2">
        <v>10.69</v>
      </c>
      <c r="C4" s="2">
        <v>4.45</v>
      </c>
      <c r="D4" s="2">
        <v>6.45</v>
      </c>
      <c r="E4" s="2">
        <v>6.91</v>
      </c>
      <c r="F4" s="2">
        <v>3.52</v>
      </c>
      <c r="G4" s="2">
        <v>1.87</v>
      </c>
      <c r="H4" s="2">
        <v>2.38</v>
      </c>
      <c r="I4" s="2">
        <v>3.53</v>
      </c>
      <c r="J4" s="2">
        <v>2.42</v>
      </c>
      <c r="K4" s="2">
        <v>1.61</v>
      </c>
      <c r="L4" s="2">
        <v>2.14</v>
      </c>
      <c r="M4" s="2">
        <v>2.87</v>
      </c>
      <c r="N4" s="2">
        <v>2.08</v>
      </c>
      <c r="O4" s="2">
        <v>2.4500000000000002</v>
      </c>
      <c r="P4" s="2">
        <v>2.16</v>
      </c>
      <c r="Q4" s="2">
        <v>5.34</v>
      </c>
      <c r="R4" s="2">
        <v>6.82</v>
      </c>
      <c r="S4" s="2">
        <v>1.41</v>
      </c>
    </row>
    <row r="5" spans="1:19" x14ac:dyDescent="0.25">
      <c r="A5" t="s">
        <v>83</v>
      </c>
      <c r="B5" s="2">
        <v>50.21</v>
      </c>
      <c r="C5" s="2">
        <v>43.31</v>
      </c>
      <c r="D5" s="2">
        <v>35.380000000000003</v>
      </c>
      <c r="E5" s="2">
        <v>27.46</v>
      </c>
      <c r="F5" s="2">
        <v>23.38</v>
      </c>
      <c r="G5" s="2">
        <v>29.53</v>
      </c>
      <c r="H5" s="2">
        <v>26.14</v>
      </c>
      <c r="I5" s="2">
        <v>28.91</v>
      </c>
      <c r="J5" s="2">
        <v>29.33</v>
      </c>
      <c r="K5" s="2">
        <v>30.3</v>
      </c>
      <c r="L5" s="2">
        <v>29.63</v>
      </c>
      <c r="M5" s="2">
        <v>38.54</v>
      </c>
      <c r="N5" s="2">
        <v>45.53</v>
      </c>
      <c r="O5" s="2">
        <v>42.43</v>
      </c>
      <c r="P5" s="2">
        <v>46.92</v>
      </c>
      <c r="Q5" s="2">
        <v>47.17</v>
      </c>
      <c r="R5" s="2">
        <v>51.56</v>
      </c>
      <c r="S5" s="2">
        <v>52.5</v>
      </c>
    </row>
    <row r="6" spans="1:19" x14ac:dyDescent="0.25">
      <c r="A6" t="s">
        <v>80</v>
      </c>
      <c r="B6" s="2">
        <v>1.93</v>
      </c>
      <c r="C6" s="2">
        <v>3.91</v>
      </c>
      <c r="D6" s="2">
        <v>4.66</v>
      </c>
      <c r="E6" s="2">
        <v>2.63</v>
      </c>
      <c r="F6" s="2">
        <v>1.51</v>
      </c>
      <c r="G6" s="2">
        <v>2.75</v>
      </c>
      <c r="H6" s="2">
        <v>2.98</v>
      </c>
      <c r="I6" s="2">
        <v>4.57</v>
      </c>
      <c r="J6" s="2">
        <v>6.1</v>
      </c>
      <c r="K6" s="2">
        <v>3.76</v>
      </c>
      <c r="L6" s="2">
        <v>4.78</v>
      </c>
      <c r="M6" s="2">
        <v>3.88</v>
      </c>
      <c r="N6" s="2">
        <v>2.2400000000000002</v>
      </c>
      <c r="O6" s="2">
        <v>2.63</v>
      </c>
      <c r="P6" s="2">
        <v>6.46</v>
      </c>
      <c r="Q6" s="2">
        <v>3.31</v>
      </c>
      <c r="R6" s="2">
        <v>4.5199999999999996</v>
      </c>
      <c r="S6" s="2">
        <v>0.83</v>
      </c>
    </row>
    <row r="8" spans="1:19" x14ac:dyDescent="0.25">
      <c r="A8" t="s">
        <v>88</v>
      </c>
      <c r="B8" t="str">
        <f>B1</f>
        <v>2001</v>
      </c>
      <c r="C8" t="str">
        <f t="shared" ref="C8:S8" si="0">C1</f>
        <v>2002</v>
      </c>
      <c r="D8" t="str">
        <f t="shared" si="0"/>
        <v>2003</v>
      </c>
      <c r="E8" t="str">
        <f t="shared" si="0"/>
        <v>2004</v>
      </c>
      <c r="F8" t="str">
        <f t="shared" si="0"/>
        <v>2005</v>
      </c>
      <c r="G8" t="str">
        <f t="shared" si="0"/>
        <v>2006</v>
      </c>
      <c r="H8" t="str">
        <f t="shared" si="0"/>
        <v>2007</v>
      </c>
      <c r="I8" t="str">
        <f t="shared" si="0"/>
        <v>2008</v>
      </c>
      <c r="J8" t="str">
        <f t="shared" si="0"/>
        <v>2009</v>
      </c>
      <c r="K8" t="str">
        <f t="shared" si="0"/>
        <v>2010</v>
      </c>
      <c r="L8" t="str">
        <f t="shared" si="0"/>
        <v>2011</v>
      </c>
      <c r="M8" t="str">
        <f t="shared" si="0"/>
        <v>2012</v>
      </c>
      <c r="N8" t="str">
        <f t="shared" si="0"/>
        <v>2013</v>
      </c>
      <c r="O8" t="str">
        <f t="shared" si="0"/>
        <v>2014</v>
      </c>
      <c r="P8" t="str">
        <f t="shared" si="0"/>
        <v>2015</v>
      </c>
      <c r="Q8" t="str">
        <f t="shared" si="0"/>
        <v>2016</v>
      </c>
      <c r="R8" t="str">
        <f t="shared" si="0"/>
        <v>2017</v>
      </c>
      <c r="S8" t="str">
        <f t="shared" si="0"/>
        <v>2018</v>
      </c>
    </row>
    <row r="9" spans="1:19" x14ac:dyDescent="0.25">
      <c r="A9" s="1" t="s">
        <v>84</v>
      </c>
      <c r="B9" s="1">
        <f>B3/B$2</f>
        <v>7.4543311726576314E-2</v>
      </c>
      <c r="C9" s="1">
        <f t="shared" ref="C9:S9" si="1">C3/C$2</f>
        <v>9.4018593229258041E-2</v>
      </c>
      <c r="D9" s="1">
        <f t="shared" si="1"/>
        <v>0.1140735098076557</v>
      </c>
      <c r="E9" s="1">
        <f t="shared" si="1"/>
        <v>0.31213980293734894</v>
      </c>
      <c r="F9" s="1">
        <f t="shared" si="1"/>
        <v>0.35976571299842308</v>
      </c>
      <c r="G9" s="1">
        <f t="shared" si="1"/>
        <v>0.4139941690962099</v>
      </c>
      <c r="H9" s="1">
        <f t="shared" si="1"/>
        <v>0.38238179321169313</v>
      </c>
      <c r="I9" s="1">
        <f t="shared" si="1"/>
        <v>0.37373053486797558</v>
      </c>
      <c r="J9" s="1">
        <f t="shared" si="1"/>
        <v>0.40154989720069589</v>
      </c>
      <c r="K9" s="1">
        <f t="shared" si="1"/>
        <v>0.44416757514405858</v>
      </c>
      <c r="L9" s="1">
        <f t="shared" si="1"/>
        <v>0.34363211783725522</v>
      </c>
      <c r="M9" s="1">
        <f t="shared" si="1"/>
        <v>0.34094545454545455</v>
      </c>
      <c r="N9" s="1">
        <f t="shared" si="1"/>
        <v>0.30566773429884414</v>
      </c>
      <c r="O9" s="1">
        <f t="shared" si="1"/>
        <v>0.28588606643619419</v>
      </c>
      <c r="P9" s="1">
        <f t="shared" si="1"/>
        <v>0.30002520161290319</v>
      </c>
      <c r="Q9" s="1">
        <f t="shared" si="1"/>
        <v>0.21099491237987561</v>
      </c>
      <c r="R9" s="1">
        <f t="shared" si="1"/>
        <v>0.14268192968111204</v>
      </c>
      <c r="S9" s="1">
        <f t="shared" si="1"/>
        <v>9.9835526315789486E-2</v>
      </c>
    </row>
    <row r="10" spans="1:19" x14ac:dyDescent="0.25">
      <c r="A10" s="1" t="s">
        <v>85</v>
      </c>
      <c r="B10" s="1">
        <f t="shared" ref="B10:S12" si="2">B4/B$2</f>
        <v>0.15748379493223336</v>
      </c>
      <c r="C10" s="1">
        <f t="shared" si="2"/>
        <v>7.8056481319066839E-2</v>
      </c>
      <c r="D10" s="1">
        <f t="shared" si="2"/>
        <v>0.12283374595315179</v>
      </c>
      <c r="E10" s="1">
        <f t="shared" si="2"/>
        <v>0.12846253950548431</v>
      </c>
      <c r="F10" s="1">
        <f t="shared" si="2"/>
        <v>7.9297138995269204E-2</v>
      </c>
      <c r="G10" s="1">
        <f t="shared" si="2"/>
        <v>3.2069970845481049E-2</v>
      </c>
      <c r="H10" s="1">
        <f t="shared" si="2"/>
        <v>4.6694133804198547E-2</v>
      </c>
      <c r="I10" s="1">
        <f t="shared" si="2"/>
        <v>5.9749492213947188E-2</v>
      </c>
      <c r="J10" s="1">
        <f t="shared" si="2"/>
        <v>3.8272971690653169E-2</v>
      </c>
      <c r="K10" s="1">
        <f t="shared" si="2"/>
        <v>2.5073976016196858E-2</v>
      </c>
      <c r="L10" s="1">
        <f t="shared" si="2"/>
        <v>3.84408119274295E-2</v>
      </c>
      <c r="M10" s="1">
        <f t="shared" si="2"/>
        <v>4.1745454545454544E-2</v>
      </c>
      <c r="N10" s="1">
        <f t="shared" si="2"/>
        <v>2.8965325163626238E-2</v>
      </c>
      <c r="O10" s="1">
        <f t="shared" si="2"/>
        <v>3.6825492259131218E-2</v>
      </c>
      <c r="P10" s="1">
        <f t="shared" si="2"/>
        <v>2.7217741935483875E-2</v>
      </c>
      <c r="Q10" s="1">
        <f t="shared" si="2"/>
        <v>7.5466365178066694E-2</v>
      </c>
      <c r="R10" s="1">
        <f t="shared" si="2"/>
        <v>9.2940855819024268E-2</v>
      </c>
      <c r="S10" s="1">
        <f t="shared" si="2"/>
        <v>2.319078947368421E-2</v>
      </c>
    </row>
    <row r="11" spans="1:19" x14ac:dyDescent="0.25">
      <c r="A11" s="1" t="s">
        <v>86</v>
      </c>
      <c r="B11" s="1">
        <f t="shared" si="2"/>
        <v>0.73968768414849739</v>
      </c>
      <c r="C11" s="1">
        <f t="shared" si="2"/>
        <v>0.75969128223118754</v>
      </c>
      <c r="D11" s="1">
        <f t="shared" si="2"/>
        <v>0.67377642353837375</v>
      </c>
      <c r="E11" s="1">
        <f t="shared" si="2"/>
        <v>0.51050381111730803</v>
      </c>
      <c r="F11" s="1">
        <f t="shared" si="2"/>
        <v>0.52669520162198691</v>
      </c>
      <c r="G11" s="1">
        <f t="shared" si="2"/>
        <v>0.50643114388612587</v>
      </c>
      <c r="H11" s="1">
        <f t="shared" si="2"/>
        <v>0.51285069648813031</v>
      </c>
      <c r="I11" s="1">
        <f t="shared" si="2"/>
        <v>0.48933649289099529</v>
      </c>
      <c r="J11" s="1">
        <f t="shared" si="2"/>
        <v>0.4638620907796932</v>
      </c>
      <c r="K11" s="1">
        <f t="shared" si="2"/>
        <v>0.4718891138451955</v>
      </c>
      <c r="L11" s="1">
        <f t="shared" si="2"/>
        <v>0.53224357822884849</v>
      </c>
      <c r="M11" s="1">
        <f t="shared" si="2"/>
        <v>0.56058181818181818</v>
      </c>
      <c r="N11" s="1">
        <f t="shared" si="2"/>
        <v>0.6340342570672608</v>
      </c>
      <c r="O11" s="1">
        <f t="shared" si="2"/>
        <v>0.63775740267548475</v>
      </c>
      <c r="P11" s="1">
        <f t="shared" si="2"/>
        <v>0.59122983870967749</v>
      </c>
      <c r="Q11" s="1">
        <f t="shared" si="2"/>
        <v>0.66661955907292259</v>
      </c>
      <c r="R11" s="1">
        <f t="shared" si="2"/>
        <v>0.70264377214499874</v>
      </c>
      <c r="S11" s="1">
        <f t="shared" si="2"/>
        <v>0.86348684210526316</v>
      </c>
    </row>
    <row r="12" spans="1:19" x14ac:dyDescent="0.25">
      <c r="A12" s="1" t="s">
        <v>87</v>
      </c>
      <c r="B12" s="1">
        <f t="shared" si="2"/>
        <v>2.84325279905716E-2</v>
      </c>
      <c r="C12" s="1">
        <f t="shared" si="2"/>
        <v>6.8584458866865469E-2</v>
      </c>
      <c r="D12" s="1">
        <f t="shared" si="2"/>
        <v>8.8745000952199588E-2</v>
      </c>
      <c r="E12" s="1">
        <f t="shared" si="2"/>
        <v>4.889384643985871E-2</v>
      </c>
      <c r="F12" s="1">
        <f t="shared" si="2"/>
        <v>3.4016670421266049E-2</v>
      </c>
      <c r="G12" s="1">
        <f t="shared" si="2"/>
        <v>4.716172183158978E-2</v>
      </c>
      <c r="H12" s="1">
        <f t="shared" si="2"/>
        <v>5.8465764175004903E-2</v>
      </c>
      <c r="I12" s="1">
        <f t="shared" si="2"/>
        <v>7.7352742044685174E-2</v>
      </c>
      <c r="J12" s="1">
        <f t="shared" si="2"/>
        <v>9.6473193104538987E-2</v>
      </c>
      <c r="K12" s="1">
        <f t="shared" si="2"/>
        <v>5.8557857031615014E-2</v>
      </c>
      <c r="L12" s="1">
        <f t="shared" si="2"/>
        <v>8.5863121968744391E-2</v>
      </c>
      <c r="M12" s="1">
        <f t="shared" si="2"/>
        <v>5.6436363636363632E-2</v>
      </c>
      <c r="N12" s="1">
        <f t="shared" si="2"/>
        <v>3.1193427099289794E-2</v>
      </c>
      <c r="O12" s="1">
        <f t="shared" si="2"/>
        <v>3.9531038629189837E-2</v>
      </c>
      <c r="P12" s="1">
        <f t="shared" si="2"/>
        <v>8.1401209677419359E-2</v>
      </c>
      <c r="Q12" s="1">
        <f t="shared" si="2"/>
        <v>4.6777840587902769E-2</v>
      </c>
      <c r="R12" s="1">
        <f t="shared" si="2"/>
        <v>6.1597165440174434E-2</v>
      </c>
      <c r="S12" s="1">
        <f t="shared" si="2"/>
        <v>1.3651315789473685E-2</v>
      </c>
    </row>
    <row r="14" spans="1:19" x14ac:dyDescent="0.25">
      <c r="E14" s="8"/>
      <c r="F14" s="8"/>
      <c r="G14" s="8"/>
    </row>
  </sheetData>
  <mergeCells count="1">
    <mergeCell ref="E14:G14"/>
  </mergeCells>
  <pageMargins left="0.75" right="0.75" top="1" bottom="1" header="0.5" footer="0.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showGridLines="0" zoomScale="85" zoomScaleNormal="85" workbookViewId="0">
      <selection activeCell="R21" sqref="R21"/>
    </sheetView>
  </sheetViews>
  <sheetFormatPr defaultRowHeight="13.2" x14ac:dyDescent="0.25"/>
  <cols>
    <col min="1" max="1" width="40" customWidth="1"/>
    <col min="2" max="19" width="7" bestFit="1" customWidth="1"/>
  </cols>
  <sheetData>
    <row r="1" spans="1:19" x14ac:dyDescent="0.25">
      <c r="A1" t="s">
        <v>28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</row>
    <row r="2" spans="1:19" x14ac:dyDescent="0.25">
      <c r="A2" t="s">
        <v>90</v>
      </c>
      <c r="B2">
        <v>139.92999999999998</v>
      </c>
      <c r="C2">
        <v>127.41</v>
      </c>
      <c r="D2">
        <v>132.87</v>
      </c>
      <c r="E2">
        <v>132.1</v>
      </c>
      <c r="F2">
        <v>128.69</v>
      </c>
      <c r="G2">
        <v>169.27</v>
      </c>
      <c r="H2">
        <v>157.16</v>
      </c>
      <c r="I2">
        <v>184.54000000000002</v>
      </c>
      <c r="J2">
        <v>186.87000000000003</v>
      </c>
      <c r="K2">
        <v>208.04</v>
      </c>
      <c r="L2">
        <v>227.42000000000002</v>
      </c>
      <c r="M2">
        <v>251.94</v>
      </c>
      <c r="N2">
        <v>230.77</v>
      </c>
      <c r="O2">
        <v>267.39999999999998</v>
      </c>
      <c r="P2">
        <v>284.18</v>
      </c>
      <c r="Q2">
        <v>263.52999999999997</v>
      </c>
      <c r="R2">
        <v>256.2</v>
      </c>
      <c r="S2">
        <v>291.41000000000003</v>
      </c>
    </row>
    <row r="3" spans="1:19" s="3" customFormat="1" x14ac:dyDescent="0.25">
      <c r="A3" s="3" t="s">
        <v>79</v>
      </c>
      <c r="B3" s="3">
        <v>67.88</v>
      </c>
      <c r="C3" s="3">
        <v>57.01</v>
      </c>
      <c r="D3" s="3">
        <v>52.51</v>
      </c>
      <c r="E3" s="3">
        <v>53.79</v>
      </c>
      <c r="F3" s="3">
        <v>44.39</v>
      </c>
      <c r="G3" s="3">
        <v>58.31</v>
      </c>
      <c r="H3" s="3">
        <v>50.97</v>
      </c>
      <c r="I3" s="3">
        <v>59.08</v>
      </c>
      <c r="J3" s="3">
        <v>63.23</v>
      </c>
      <c r="K3" s="3">
        <v>64.209999999999994</v>
      </c>
      <c r="L3" s="3">
        <v>55.67</v>
      </c>
      <c r="M3" s="3">
        <v>68.75</v>
      </c>
      <c r="N3" s="3">
        <v>71.81</v>
      </c>
      <c r="O3" s="3">
        <v>66.53</v>
      </c>
      <c r="P3" s="3">
        <v>79.36</v>
      </c>
      <c r="Q3" s="3">
        <v>70.760000000000005</v>
      </c>
      <c r="R3" s="3">
        <v>73.38</v>
      </c>
      <c r="S3" s="3">
        <v>60.8</v>
      </c>
    </row>
    <row r="4" spans="1:19" s="3" customFormat="1" x14ac:dyDescent="0.25">
      <c r="A4" s="3" t="s">
        <v>89</v>
      </c>
      <c r="B4" s="3">
        <v>8.33</v>
      </c>
      <c r="C4" s="3">
        <v>7.06</v>
      </c>
      <c r="D4" s="3">
        <v>12.31</v>
      </c>
      <c r="E4" s="3">
        <v>11</v>
      </c>
      <c r="F4" s="3">
        <v>14.83</v>
      </c>
      <c r="G4" s="3">
        <v>15.65</v>
      </c>
      <c r="H4" s="3">
        <v>9.3800000000000008</v>
      </c>
      <c r="I4" s="3">
        <v>18.100000000000001</v>
      </c>
      <c r="J4" s="3">
        <v>16.68</v>
      </c>
      <c r="K4" s="3">
        <v>24.12</v>
      </c>
      <c r="L4" s="3">
        <v>17.7</v>
      </c>
      <c r="M4" s="3">
        <v>21.16</v>
      </c>
      <c r="N4" s="3">
        <v>18.940000000000001</v>
      </c>
      <c r="O4" s="3">
        <v>18.13</v>
      </c>
      <c r="P4" s="3">
        <v>12.25</v>
      </c>
      <c r="Q4" s="3">
        <v>10.59</v>
      </c>
      <c r="R4" s="3">
        <v>11.7</v>
      </c>
      <c r="S4" s="3">
        <v>28.46</v>
      </c>
    </row>
    <row r="5" spans="1:19" s="3" customFormat="1" x14ac:dyDescent="0.25">
      <c r="A5" s="3" t="s">
        <v>91</v>
      </c>
      <c r="B5" s="3">
        <v>22.94</v>
      </c>
      <c r="C5" s="3">
        <v>20.149999999999999</v>
      </c>
      <c r="D5" s="3">
        <v>19.93</v>
      </c>
      <c r="E5" s="3">
        <v>28.92</v>
      </c>
      <c r="F5" s="3">
        <v>30.7</v>
      </c>
      <c r="G5" s="3">
        <v>36.35</v>
      </c>
      <c r="H5" s="3">
        <v>41.87</v>
      </c>
      <c r="I5" s="3">
        <v>49.73</v>
      </c>
      <c r="J5" s="3">
        <v>43.4</v>
      </c>
      <c r="K5" s="3">
        <v>51.37</v>
      </c>
      <c r="L5" s="3">
        <v>39.93</v>
      </c>
      <c r="M5" s="3">
        <v>42.52</v>
      </c>
      <c r="N5" s="3">
        <v>29.85</v>
      </c>
      <c r="O5" s="3">
        <v>36.479999999999997</v>
      </c>
      <c r="P5" s="3">
        <v>38.24</v>
      </c>
      <c r="Q5" s="3">
        <v>43.97</v>
      </c>
      <c r="R5" s="3">
        <v>37.5</v>
      </c>
      <c r="S5" s="3">
        <v>30.91</v>
      </c>
    </row>
    <row r="6" spans="1:19" s="3" customFormat="1" x14ac:dyDescent="0.25">
      <c r="A6" s="3" t="s">
        <v>93</v>
      </c>
      <c r="B6" s="3">
        <v>19.21</v>
      </c>
      <c r="C6" s="3">
        <v>18.689999999999998</v>
      </c>
      <c r="D6" s="3">
        <v>17.14</v>
      </c>
      <c r="E6" s="3">
        <v>17.87</v>
      </c>
      <c r="F6" s="3">
        <v>15.44</v>
      </c>
      <c r="G6" s="3">
        <v>30.7</v>
      </c>
      <c r="H6" s="3">
        <v>27.84</v>
      </c>
      <c r="I6" s="3">
        <v>31.97</v>
      </c>
      <c r="J6" s="3">
        <v>43.92</v>
      </c>
      <c r="K6" s="3">
        <v>36.870000000000005</v>
      </c>
      <c r="L6" s="3">
        <v>79.47999999999999</v>
      </c>
      <c r="M6" s="3">
        <v>90.14</v>
      </c>
      <c r="N6" s="3">
        <v>85.31</v>
      </c>
      <c r="O6" s="3">
        <v>118.07</v>
      </c>
      <c r="P6" s="3">
        <v>114.34</v>
      </c>
      <c r="Q6" s="3">
        <v>105.6</v>
      </c>
      <c r="R6" s="3">
        <v>98.289999999999992</v>
      </c>
      <c r="S6" s="3">
        <v>128.83000000000001</v>
      </c>
    </row>
    <row r="7" spans="1:19" x14ac:dyDescent="0.25">
      <c r="A7" t="s">
        <v>92</v>
      </c>
      <c r="B7">
        <v>21.57</v>
      </c>
      <c r="C7">
        <v>24.5</v>
      </c>
      <c r="D7">
        <v>30.979999999999997</v>
      </c>
      <c r="E7">
        <v>20.52</v>
      </c>
      <c r="F7">
        <v>23.33</v>
      </c>
      <c r="G7">
        <v>28.259999999999998</v>
      </c>
      <c r="H7">
        <v>27.1</v>
      </c>
      <c r="I7">
        <v>25.66</v>
      </c>
      <c r="J7">
        <v>19.64</v>
      </c>
      <c r="K7">
        <v>31.47</v>
      </c>
      <c r="L7">
        <v>34.64</v>
      </c>
      <c r="M7">
        <v>29.369999999999997</v>
      </c>
      <c r="N7">
        <v>24.86</v>
      </c>
      <c r="O7">
        <v>28.19</v>
      </c>
      <c r="P7">
        <v>39.989999999999995</v>
      </c>
      <c r="Q7">
        <v>32.61</v>
      </c>
      <c r="R7">
        <v>35.33</v>
      </c>
      <c r="S7">
        <v>42.41</v>
      </c>
    </row>
    <row r="9" spans="1:19" x14ac:dyDescent="0.25">
      <c r="A9" t="s">
        <v>28</v>
      </c>
      <c r="B9" t="s">
        <v>10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17</v>
      </c>
      <c r="J9" t="s">
        <v>18</v>
      </c>
      <c r="K9" t="s">
        <v>19</v>
      </c>
      <c r="L9" t="s">
        <v>20</v>
      </c>
      <c r="M9" t="s">
        <v>21</v>
      </c>
      <c r="N9" t="s">
        <v>22</v>
      </c>
      <c r="O9" t="s">
        <v>23</v>
      </c>
      <c r="P9" t="s">
        <v>24</v>
      </c>
      <c r="Q9" t="s">
        <v>25</v>
      </c>
      <c r="R9" t="s">
        <v>26</v>
      </c>
      <c r="S9" t="s">
        <v>27</v>
      </c>
    </row>
    <row r="10" spans="1:19" x14ac:dyDescent="0.25">
      <c r="A10" t="s">
        <v>93</v>
      </c>
      <c r="B10" s="1">
        <v>0.13728292717787469</v>
      </c>
      <c r="C10" s="1">
        <v>0.14669178243465975</v>
      </c>
      <c r="D10" s="1">
        <v>0.12899826898472191</v>
      </c>
      <c r="E10" s="1">
        <v>0.1352763058289175</v>
      </c>
      <c r="F10" s="1">
        <v>0.11997824228766804</v>
      </c>
      <c r="G10" s="1">
        <v>0.1813670467300762</v>
      </c>
      <c r="H10" s="1">
        <v>0.17714431152965132</v>
      </c>
      <c r="I10" s="1">
        <v>0.1732415736425707</v>
      </c>
      <c r="J10" s="1">
        <v>0.23502969979129873</v>
      </c>
      <c r="K10" s="1">
        <v>0.17722553355124018</v>
      </c>
      <c r="L10" s="1">
        <v>0.34948553337437332</v>
      </c>
      <c r="M10" s="1">
        <v>0.35778359926966741</v>
      </c>
      <c r="N10" s="1">
        <v>0.36967543441521861</v>
      </c>
      <c r="O10" s="1">
        <v>0.44154824233358264</v>
      </c>
      <c r="P10" s="1">
        <v>0.40235062284467593</v>
      </c>
      <c r="Q10" s="1">
        <v>0.40071339126475164</v>
      </c>
      <c r="R10" s="1">
        <v>0.38364558938329429</v>
      </c>
      <c r="S10" s="1">
        <v>0.44209189801310866</v>
      </c>
    </row>
    <row r="11" spans="1:19" x14ac:dyDescent="0.25">
      <c r="A11" t="s">
        <v>79</v>
      </c>
      <c r="B11" s="1">
        <v>0.48509969270349462</v>
      </c>
      <c r="C11" s="1">
        <v>0.44745310415195039</v>
      </c>
      <c r="D11" s="1">
        <v>0.39519831414164219</v>
      </c>
      <c r="E11" s="1">
        <v>0.40719152157456473</v>
      </c>
      <c r="F11" s="1">
        <v>0.34493744657704561</v>
      </c>
      <c r="G11" s="1">
        <v>0.34447923435930761</v>
      </c>
      <c r="H11" s="1">
        <v>0.32431916518198017</v>
      </c>
      <c r="I11" s="1">
        <v>0.32014739351902022</v>
      </c>
      <c r="J11" s="1">
        <v>0.33836356825600677</v>
      </c>
      <c r="K11" s="1">
        <v>0.30864256873678136</v>
      </c>
      <c r="L11" s="1">
        <v>0.24478937648403834</v>
      </c>
      <c r="M11" s="1">
        <v>0.2728824323251568</v>
      </c>
      <c r="N11" s="1">
        <v>0.31117562941456861</v>
      </c>
      <c r="O11" s="1">
        <v>0.24880329094988785</v>
      </c>
      <c r="P11" s="1">
        <v>0.27925962418185657</v>
      </c>
      <c r="Q11" s="1">
        <v>0.26850832922247947</v>
      </c>
      <c r="R11" s="1">
        <v>0.2864168618266979</v>
      </c>
      <c r="S11" s="1">
        <v>0.20864074671425137</v>
      </c>
    </row>
    <row r="12" spans="1:19" x14ac:dyDescent="0.25">
      <c r="A12" t="s">
        <v>92</v>
      </c>
      <c r="B12" s="1">
        <v>0.15414850282284001</v>
      </c>
      <c r="C12" s="1">
        <v>0.19229259869711954</v>
      </c>
      <c r="D12" s="1">
        <v>0.23316023180552417</v>
      </c>
      <c r="E12" s="1">
        <v>0.15533686601059804</v>
      </c>
      <c r="F12" s="1">
        <v>0.18128836739451393</v>
      </c>
      <c r="G12" s="1">
        <v>0.16695220653393983</v>
      </c>
      <c r="H12" s="1">
        <v>0.1724357342835327</v>
      </c>
      <c r="I12" s="1">
        <v>0.13904844478161915</v>
      </c>
      <c r="J12" s="1">
        <v>0.10509980200139132</v>
      </c>
      <c r="K12" s="1">
        <v>0.15126898673332051</v>
      </c>
      <c r="L12" s="1">
        <v>0.15231729839064287</v>
      </c>
      <c r="M12" s="1">
        <v>0.11657537508930697</v>
      </c>
      <c r="N12" s="1">
        <v>0.10772630757897472</v>
      </c>
      <c r="O12" s="1">
        <v>0.10542258788332089</v>
      </c>
      <c r="P12" s="1">
        <v>0.14072066999788865</v>
      </c>
      <c r="Q12" s="1">
        <v>0.12374302735931395</v>
      </c>
      <c r="R12" s="1">
        <v>0.1379000780640125</v>
      </c>
      <c r="S12" s="1">
        <v>0.14553378401564804</v>
      </c>
    </row>
    <row r="13" spans="1:19" x14ac:dyDescent="0.25">
      <c r="A13" t="s">
        <v>94</v>
      </c>
      <c r="B13" s="1">
        <v>0.16393911241334957</v>
      </c>
      <c r="C13" s="1">
        <v>0.15815085158150852</v>
      </c>
      <c r="D13" s="1">
        <v>0.14999623692330849</v>
      </c>
      <c r="E13" s="1">
        <v>0.21892505677517035</v>
      </c>
      <c r="F13" s="1">
        <v>0.23855777449685289</v>
      </c>
      <c r="G13" s="1">
        <v>0.21474567259408045</v>
      </c>
      <c r="H13" s="1">
        <v>0.26641639093917024</v>
      </c>
      <c r="I13" s="1">
        <v>0.26948087135580356</v>
      </c>
      <c r="J13" s="1">
        <v>0.23224701664258571</v>
      </c>
      <c r="K13" s="1">
        <v>0.24692366852528361</v>
      </c>
      <c r="L13" s="1">
        <v>0.17557822530999911</v>
      </c>
      <c r="M13" s="1">
        <v>0.16877034214495515</v>
      </c>
      <c r="N13" s="1">
        <v>0.12934956883477056</v>
      </c>
      <c r="O13" s="1">
        <v>0.13642483171278982</v>
      </c>
      <c r="P13" s="1">
        <v>0.13456260116827362</v>
      </c>
      <c r="Q13" s="1">
        <v>0.16685007399537055</v>
      </c>
      <c r="R13" s="1">
        <v>0.14637002341920374</v>
      </c>
      <c r="S13" s="1">
        <v>0.10607048488384063</v>
      </c>
    </row>
    <row r="14" spans="1:19" x14ac:dyDescent="0.25">
      <c r="A14" t="s">
        <v>89</v>
      </c>
      <c r="B14" s="7">
        <v>5.952976488244123E-2</v>
      </c>
      <c r="C14" s="7">
        <v>5.5411663134761792E-2</v>
      </c>
      <c r="D14" s="7">
        <v>9.264694814480319E-2</v>
      </c>
      <c r="E14" s="7">
        <v>8.327024981074943E-2</v>
      </c>
      <c r="F14" s="7">
        <v>0.1152381692439195</v>
      </c>
      <c r="G14" s="7">
        <v>9.2455839782595847E-2</v>
      </c>
      <c r="H14" s="7">
        <v>5.968439806566557E-2</v>
      </c>
      <c r="I14" s="7">
        <v>9.8081716700986227E-2</v>
      </c>
      <c r="J14" s="7">
        <v>8.925991330871727E-2</v>
      </c>
      <c r="K14" s="7">
        <v>0.11593924245337436</v>
      </c>
      <c r="L14" s="7">
        <v>7.7829566440946255E-2</v>
      </c>
      <c r="M14" s="7">
        <v>8.3988251170913714E-2</v>
      </c>
      <c r="N14" s="7">
        <v>8.2073059756467476E-2</v>
      </c>
      <c r="O14" s="6">
        <v>6.7801047120418845E-2</v>
      </c>
      <c r="P14" s="6">
        <v>4.3106481807305225E-2</v>
      </c>
      <c r="Q14" s="6">
        <v>4.0185178158084471E-2</v>
      </c>
      <c r="R14" s="6">
        <v>4.5667447306791571E-2</v>
      </c>
      <c r="S14" s="1">
        <v>9.7663086373151228E-2</v>
      </c>
    </row>
    <row r="15" spans="1:19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</sheetData>
  <sortState xmlns:xlrd2="http://schemas.microsoft.com/office/spreadsheetml/2017/richdata2" ref="A10:S14">
    <sortCondition descending="1" ref="S10:S14"/>
  </sortState>
  <pageMargins left="0.75" right="0.75" top="1" bottom="1" header="0.5" footer="0.5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4"/>
  <sheetViews>
    <sheetView showGridLines="0" workbookViewId="0">
      <selection activeCell="S7" sqref="S7"/>
    </sheetView>
  </sheetViews>
  <sheetFormatPr defaultRowHeight="13.2" x14ac:dyDescent="0.25"/>
  <cols>
    <col min="1" max="1" width="40" customWidth="1"/>
    <col min="2" max="19" width="7" bestFit="1" customWidth="1"/>
  </cols>
  <sheetData>
    <row r="1" spans="1:19" x14ac:dyDescent="0.25">
      <c r="A1" t="s">
        <v>28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</row>
    <row r="2" spans="1:19" s="3" customFormat="1" x14ac:dyDescent="0.25">
      <c r="A2" s="3" t="s">
        <v>93</v>
      </c>
      <c r="B2" s="3">
        <v>19.21</v>
      </c>
      <c r="C2" s="3">
        <v>18.689999999999998</v>
      </c>
      <c r="D2" s="3">
        <v>17.14</v>
      </c>
      <c r="E2" s="3">
        <v>17.87</v>
      </c>
      <c r="F2" s="3">
        <v>15.44</v>
      </c>
      <c r="G2" s="3">
        <v>30.7</v>
      </c>
      <c r="H2" s="3">
        <v>27.84</v>
      </c>
      <c r="I2" s="3">
        <v>31.97</v>
      </c>
      <c r="J2" s="3">
        <v>43.92</v>
      </c>
      <c r="K2" s="3">
        <v>36.870000000000005</v>
      </c>
      <c r="L2" s="3">
        <v>79.47999999999999</v>
      </c>
      <c r="M2" s="3">
        <v>90.14</v>
      </c>
      <c r="N2" s="3">
        <v>85.31</v>
      </c>
      <c r="O2" s="3">
        <v>118.07</v>
      </c>
      <c r="P2" s="3">
        <v>114.34</v>
      </c>
      <c r="Q2" s="3">
        <v>105.6</v>
      </c>
      <c r="R2" s="3">
        <v>98.289999999999992</v>
      </c>
      <c r="S2" s="3">
        <v>128.83000000000001</v>
      </c>
    </row>
    <row r="3" spans="1:19" s="3" customFormat="1" x14ac:dyDescent="0.25">
      <c r="A3" s="3" t="s">
        <v>79</v>
      </c>
      <c r="B3" s="3">
        <v>67.88</v>
      </c>
      <c r="C3" s="3">
        <v>57.01</v>
      </c>
      <c r="D3" s="3">
        <v>52.51</v>
      </c>
      <c r="E3" s="3">
        <v>53.79</v>
      </c>
      <c r="F3" s="3">
        <v>44.39</v>
      </c>
      <c r="G3" s="3">
        <v>58.31</v>
      </c>
      <c r="H3" s="3">
        <v>50.97</v>
      </c>
      <c r="I3" s="3">
        <v>59.08</v>
      </c>
      <c r="J3" s="3">
        <v>63.23</v>
      </c>
      <c r="K3" s="3">
        <v>64.209999999999994</v>
      </c>
      <c r="L3" s="3">
        <v>55.67</v>
      </c>
      <c r="M3" s="3">
        <v>68.75</v>
      </c>
      <c r="N3" s="3">
        <v>71.81</v>
      </c>
      <c r="O3" s="3">
        <v>66.53</v>
      </c>
      <c r="P3" s="3">
        <v>79.36</v>
      </c>
      <c r="Q3" s="3">
        <v>70.760000000000005</v>
      </c>
      <c r="R3" s="3">
        <v>73.38</v>
      </c>
      <c r="S3" s="3">
        <v>60.8</v>
      </c>
    </row>
    <row r="4" spans="1:19" s="3" customFormat="1" x14ac:dyDescent="0.25">
      <c r="A4" t="s">
        <v>92</v>
      </c>
      <c r="B4">
        <v>21.57</v>
      </c>
      <c r="C4">
        <v>24.5</v>
      </c>
      <c r="D4">
        <v>30.979999999999997</v>
      </c>
      <c r="E4">
        <v>20.52</v>
      </c>
      <c r="F4">
        <v>23.33</v>
      </c>
      <c r="G4">
        <v>28.259999999999998</v>
      </c>
      <c r="H4">
        <v>27.1</v>
      </c>
      <c r="I4">
        <v>25.66</v>
      </c>
      <c r="J4">
        <v>19.64</v>
      </c>
      <c r="K4">
        <v>31.47</v>
      </c>
      <c r="L4">
        <v>34.64</v>
      </c>
      <c r="M4">
        <v>29.369999999999997</v>
      </c>
      <c r="N4">
        <v>24.86</v>
      </c>
      <c r="O4">
        <v>28.19</v>
      </c>
      <c r="P4">
        <v>39.989999999999995</v>
      </c>
      <c r="Q4">
        <v>32.61</v>
      </c>
      <c r="R4">
        <v>35.33</v>
      </c>
      <c r="S4">
        <v>42.41</v>
      </c>
    </row>
    <row r="5" spans="1:19" s="3" customFormat="1" x14ac:dyDescent="0.25">
      <c r="A5" s="3" t="s">
        <v>94</v>
      </c>
      <c r="B5" s="3">
        <v>22.94</v>
      </c>
      <c r="C5" s="3">
        <v>20.149999999999999</v>
      </c>
      <c r="D5" s="3">
        <v>19.93</v>
      </c>
      <c r="E5" s="3">
        <v>28.92</v>
      </c>
      <c r="F5" s="3">
        <v>30.7</v>
      </c>
      <c r="G5" s="3">
        <v>36.35</v>
      </c>
      <c r="H5" s="3">
        <v>41.87</v>
      </c>
      <c r="I5" s="3">
        <v>49.73</v>
      </c>
      <c r="J5" s="3">
        <v>43.4</v>
      </c>
      <c r="K5" s="3">
        <v>51.37</v>
      </c>
      <c r="L5" s="3">
        <v>39.93</v>
      </c>
      <c r="M5" s="3">
        <v>42.52</v>
      </c>
      <c r="N5" s="3">
        <v>29.85</v>
      </c>
      <c r="O5" s="3">
        <v>36.479999999999997</v>
      </c>
      <c r="P5" s="3">
        <v>38.24</v>
      </c>
      <c r="Q5" s="3">
        <v>43.97</v>
      </c>
      <c r="R5" s="3">
        <v>37.5</v>
      </c>
      <c r="S5" s="3">
        <v>30.91</v>
      </c>
    </row>
    <row r="6" spans="1:19" x14ac:dyDescent="0.25">
      <c r="A6" s="3" t="s">
        <v>89</v>
      </c>
      <c r="B6" s="3">
        <v>8.33</v>
      </c>
      <c r="C6" s="3">
        <v>7.06</v>
      </c>
      <c r="D6" s="3">
        <v>12.31</v>
      </c>
      <c r="E6" s="3">
        <v>11</v>
      </c>
      <c r="F6" s="3">
        <v>14.83</v>
      </c>
      <c r="G6" s="3">
        <v>15.65</v>
      </c>
      <c r="H6" s="3">
        <v>9.3800000000000008</v>
      </c>
      <c r="I6" s="3">
        <v>18.100000000000001</v>
      </c>
      <c r="J6" s="3">
        <v>16.68</v>
      </c>
      <c r="K6" s="3">
        <v>24.12</v>
      </c>
      <c r="L6" s="3">
        <v>17.7</v>
      </c>
      <c r="M6" s="3">
        <v>21.16</v>
      </c>
      <c r="N6" s="3">
        <v>18.940000000000001</v>
      </c>
      <c r="O6" s="3">
        <v>18.13</v>
      </c>
      <c r="P6" s="3">
        <v>12.25</v>
      </c>
      <c r="Q6" s="3">
        <v>10.59</v>
      </c>
      <c r="R6" s="3">
        <v>11.7</v>
      </c>
      <c r="S6" s="3">
        <v>28.46</v>
      </c>
    </row>
    <row r="9" spans="1:19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</sheetData>
  <sortState xmlns:xlrd2="http://schemas.microsoft.com/office/spreadsheetml/2017/richdata2" ref="A2:S6">
    <sortCondition descending="1" ref="S2:S6"/>
  </sortState>
  <pageMargins left="0.75" right="0.75" top="1" bottom="1" header="0.5" footer="0.5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3"/>
  <sheetViews>
    <sheetView showGridLines="0" zoomScale="85" zoomScaleNormal="85" workbookViewId="0">
      <selection activeCell="R9" sqref="R9"/>
    </sheetView>
  </sheetViews>
  <sheetFormatPr defaultRowHeight="13.2" x14ac:dyDescent="0.25"/>
  <cols>
    <col min="1" max="1" width="29.77734375" bestFit="1" customWidth="1"/>
    <col min="2" max="18" width="6" bestFit="1" customWidth="1"/>
    <col min="19" max="19" width="5" bestFit="1" customWidth="1"/>
  </cols>
  <sheetData>
    <row r="1" spans="1:23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</row>
    <row r="2" spans="1:23" x14ac:dyDescent="0.25">
      <c r="A2" t="s">
        <v>79</v>
      </c>
      <c r="B2" s="2">
        <v>67.88</v>
      </c>
      <c r="C2" s="2">
        <v>57.01</v>
      </c>
      <c r="D2" s="2">
        <v>52.51</v>
      </c>
      <c r="E2" s="2">
        <v>53.79</v>
      </c>
      <c r="F2" s="2">
        <v>44.39</v>
      </c>
      <c r="G2" s="2">
        <v>58.31</v>
      </c>
      <c r="H2" s="2">
        <v>50.97</v>
      </c>
      <c r="I2" s="2">
        <v>59.08</v>
      </c>
      <c r="J2" s="2">
        <v>63.23</v>
      </c>
      <c r="K2" s="2">
        <v>64.209999999999994</v>
      </c>
      <c r="L2" s="2">
        <v>55.67</v>
      </c>
      <c r="M2" s="2">
        <v>68.75</v>
      </c>
      <c r="N2" s="2">
        <v>71.81</v>
      </c>
      <c r="O2" s="2">
        <v>66.53</v>
      </c>
      <c r="P2" s="2">
        <v>79.36</v>
      </c>
      <c r="Q2" s="2">
        <v>70.760000000000005</v>
      </c>
      <c r="R2" s="2">
        <v>73.38</v>
      </c>
      <c r="S2" s="2">
        <v>60.8</v>
      </c>
    </row>
    <row r="3" spans="1:23" x14ac:dyDescent="0.25">
      <c r="A3" t="s">
        <v>81</v>
      </c>
      <c r="B3" s="2">
        <v>5.0599999999999996</v>
      </c>
      <c r="C3" s="2">
        <v>5.36</v>
      </c>
      <c r="D3" s="2">
        <v>5.99</v>
      </c>
      <c r="E3" s="2">
        <v>16.79</v>
      </c>
      <c r="F3" s="2">
        <v>15.97</v>
      </c>
      <c r="G3" s="2">
        <v>24.14</v>
      </c>
      <c r="H3" s="2">
        <v>19.489999999999998</v>
      </c>
      <c r="I3" s="2">
        <v>22.08</v>
      </c>
      <c r="J3" s="2">
        <v>25.39</v>
      </c>
      <c r="K3" s="2">
        <v>28.52</v>
      </c>
      <c r="L3" s="2">
        <v>19.13</v>
      </c>
      <c r="M3" s="2">
        <v>23.44</v>
      </c>
      <c r="N3" s="2">
        <v>21.95</v>
      </c>
      <c r="O3" s="2">
        <v>19.02</v>
      </c>
      <c r="P3" s="2">
        <v>23.81</v>
      </c>
      <c r="Q3" s="2">
        <v>14.93</v>
      </c>
      <c r="R3" s="2">
        <v>10.47</v>
      </c>
      <c r="S3" s="2">
        <v>6.07</v>
      </c>
    </row>
    <row r="4" spans="1:23" x14ac:dyDescent="0.25">
      <c r="A4" t="s">
        <v>82</v>
      </c>
      <c r="B4" s="2">
        <v>10.69</v>
      </c>
      <c r="C4" s="2">
        <v>4.45</v>
      </c>
      <c r="D4" s="2">
        <v>6.45</v>
      </c>
      <c r="E4" s="2">
        <v>6.91</v>
      </c>
      <c r="F4" s="2">
        <v>3.52</v>
      </c>
      <c r="G4" s="2">
        <v>1.87</v>
      </c>
      <c r="H4" s="2">
        <v>2.38</v>
      </c>
      <c r="I4" s="2">
        <v>3.53</v>
      </c>
      <c r="J4" s="2">
        <v>2.42</v>
      </c>
      <c r="K4" s="2">
        <v>1.61</v>
      </c>
      <c r="L4" s="2">
        <v>2.14</v>
      </c>
      <c r="M4" s="2">
        <v>2.87</v>
      </c>
      <c r="N4" s="2">
        <v>2.08</v>
      </c>
      <c r="O4" s="2">
        <v>2.4500000000000002</v>
      </c>
      <c r="P4" s="2">
        <v>2.16</v>
      </c>
      <c r="Q4" s="2">
        <v>5.34</v>
      </c>
      <c r="R4" s="2">
        <v>6.82</v>
      </c>
      <c r="S4" s="2">
        <v>1.41</v>
      </c>
    </row>
    <row r="5" spans="1:23" x14ac:dyDescent="0.25">
      <c r="A5" t="s">
        <v>83</v>
      </c>
      <c r="B5" s="2">
        <v>50.21</v>
      </c>
      <c r="C5" s="2">
        <v>43.31</v>
      </c>
      <c r="D5" s="2">
        <v>35.380000000000003</v>
      </c>
      <c r="E5" s="2">
        <v>27.46</v>
      </c>
      <c r="F5" s="2">
        <v>23.38</v>
      </c>
      <c r="G5" s="2">
        <v>29.53</v>
      </c>
      <c r="H5" s="2">
        <v>26.14</v>
      </c>
      <c r="I5" s="2">
        <v>28.91</v>
      </c>
      <c r="J5" s="2">
        <v>29.33</v>
      </c>
      <c r="K5" s="2">
        <v>30.3</v>
      </c>
      <c r="L5" s="2">
        <v>29.63</v>
      </c>
      <c r="M5" s="2">
        <v>38.54</v>
      </c>
      <c r="N5" s="2">
        <v>45.53</v>
      </c>
      <c r="O5" s="2">
        <v>42.43</v>
      </c>
      <c r="P5" s="2">
        <v>46.92</v>
      </c>
      <c r="Q5" s="2">
        <v>47.17</v>
      </c>
      <c r="R5" s="2">
        <v>51.56</v>
      </c>
      <c r="S5" s="2">
        <v>52.5</v>
      </c>
    </row>
    <row r="6" spans="1:23" x14ac:dyDescent="0.25">
      <c r="A6" t="s">
        <v>80</v>
      </c>
      <c r="B6" s="2">
        <v>1.93</v>
      </c>
      <c r="C6" s="2">
        <v>3.91</v>
      </c>
      <c r="D6" s="2">
        <v>4.66</v>
      </c>
      <c r="E6" s="2">
        <v>2.63</v>
      </c>
      <c r="F6" s="2">
        <v>1.51</v>
      </c>
      <c r="G6" s="2">
        <v>2.75</v>
      </c>
      <c r="H6" s="2">
        <v>2.98</v>
      </c>
      <c r="I6" s="2">
        <v>4.57</v>
      </c>
      <c r="J6" s="2">
        <v>6.1</v>
      </c>
      <c r="K6" s="2">
        <v>3.76</v>
      </c>
      <c r="L6" s="2">
        <v>4.78</v>
      </c>
      <c r="M6" s="2">
        <v>3.88</v>
      </c>
      <c r="N6" s="2">
        <v>2.2400000000000002</v>
      </c>
      <c r="O6" s="2">
        <v>2.63</v>
      </c>
      <c r="P6" s="2">
        <v>6.46</v>
      </c>
      <c r="Q6" s="2">
        <v>3.31</v>
      </c>
      <c r="R6" s="2">
        <v>4.5199999999999996</v>
      </c>
      <c r="S6" s="2">
        <v>0.83</v>
      </c>
    </row>
    <row r="8" spans="1:23" x14ac:dyDescent="0.25">
      <c r="A8" t="s">
        <v>88</v>
      </c>
      <c r="B8" t="str">
        <f>B1</f>
        <v>2001</v>
      </c>
      <c r="C8" t="str">
        <f t="shared" ref="C8:S8" si="0">C1</f>
        <v>2002</v>
      </c>
      <c r="D8" t="str">
        <f t="shared" si="0"/>
        <v>2003</v>
      </c>
      <c r="E8" t="str">
        <f t="shared" si="0"/>
        <v>2004</v>
      </c>
      <c r="F8" t="str">
        <f t="shared" si="0"/>
        <v>2005</v>
      </c>
      <c r="G8" t="str">
        <f t="shared" si="0"/>
        <v>2006</v>
      </c>
      <c r="H8" t="str">
        <f t="shared" si="0"/>
        <v>2007</v>
      </c>
      <c r="I8" t="str">
        <f t="shared" si="0"/>
        <v>2008</v>
      </c>
      <c r="J8" t="str">
        <f t="shared" si="0"/>
        <v>2009</v>
      </c>
      <c r="K8" t="str">
        <f t="shared" si="0"/>
        <v>2010</v>
      </c>
      <c r="L8" t="str">
        <f t="shared" si="0"/>
        <v>2011</v>
      </c>
      <c r="M8" t="str">
        <f t="shared" si="0"/>
        <v>2012</v>
      </c>
      <c r="N8" t="str">
        <f t="shared" si="0"/>
        <v>2013</v>
      </c>
      <c r="O8" t="str">
        <f t="shared" si="0"/>
        <v>2014</v>
      </c>
      <c r="P8" t="str">
        <f t="shared" si="0"/>
        <v>2015</v>
      </c>
      <c r="Q8" t="str">
        <f t="shared" si="0"/>
        <v>2016</v>
      </c>
      <c r="R8" t="str">
        <f t="shared" si="0"/>
        <v>2017</v>
      </c>
      <c r="S8" t="str">
        <f t="shared" si="0"/>
        <v>2018</v>
      </c>
    </row>
    <row r="9" spans="1:23" x14ac:dyDescent="0.25">
      <c r="A9" s="1" t="s">
        <v>96</v>
      </c>
      <c r="B9" s="1">
        <f>B3/B$2</f>
        <v>7.4543311726576314E-2</v>
      </c>
      <c r="C9" s="1">
        <f t="shared" ref="C9:S9" si="1">C3/C$2</f>
        <v>9.4018593229258041E-2</v>
      </c>
      <c r="D9" s="1">
        <f t="shared" si="1"/>
        <v>0.1140735098076557</v>
      </c>
      <c r="E9" s="1">
        <f t="shared" si="1"/>
        <v>0.31213980293734894</v>
      </c>
      <c r="F9" s="1">
        <f t="shared" si="1"/>
        <v>0.35976571299842308</v>
      </c>
      <c r="G9" s="1">
        <f t="shared" si="1"/>
        <v>0.4139941690962099</v>
      </c>
      <c r="H9" s="1">
        <f t="shared" si="1"/>
        <v>0.38238179321169313</v>
      </c>
      <c r="I9" s="1">
        <f t="shared" si="1"/>
        <v>0.37373053486797558</v>
      </c>
      <c r="J9" s="1">
        <f t="shared" si="1"/>
        <v>0.40154989720069589</v>
      </c>
      <c r="K9" s="1">
        <f t="shared" si="1"/>
        <v>0.44416757514405858</v>
      </c>
      <c r="L9" s="1">
        <f t="shared" si="1"/>
        <v>0.34363211783725522</v>
      </c>
      <c r="M9" s="1">
        <f t="shared" si="1"/>
        <v>0.34094545454545455</v>
      </c>
      <c r="N9" s="1">
        <f t="shared" si="1"/>
        <v>0.30566773429884414</v>
      </c>
      <c r="O9" s="1">
        <f t="shared" si="1"/>
        <v>0.28588606643619419</v>
      </c>
      <c r="P9" s="1">
        <f t="shared" si="1"/>
        <v>0.30002520161290319</v>
      </c>
      <c r="Q9" s="1">
        <f t="shared" si="1"/>
        <v>0.21099491237987561</v>
      </c>
      <c r="R9" s="1">
        <f t="shared" si="1"/>
        <v>0.14268192968111204</v>
      </c>
      <c r="S9" s="1">
        <f t="shared" si="1"/>
        <v>9.9835526315789486E-2</v>
      </c>
    </row>
    <row r="10" spans="1:23" x14ac:dyDescent="0.25">
      <c r="A10" s="1" t="s">
        <v>97</v>
      </c>
      <c r="B10" s="1">
        <f t="shared" ref="B10:S10" si="2">B4/B$2</f>
        <v>0.15748379493223336</v>
      </c>
      <c r="C10" s="1">
        <f t="shared" si="2"/>
        <v>7.8056481319066839E-2</v>
      </c>
      <c r="D10" s="1">
        <f t="shared" si="2"/>
        <v>0.12283374595315179</v>
      </c>
      <c r="E10" s="1">
        <f t="shared" si="2"/>
        <v>0.12846253950548431</v>
      </c>
      <c r="F10" s="1">
        <f t="shared" si="2"/>
        <v>7.9297138995269204E-2</v>
      </c>
      <c r="G10" s="1">
        <f t="shared" si="2"/>
        <v>3.2069970845481049E-2</v>
      </c>
      <c r="H10" s="1">
        <f t="shared" si="2"/>
        <v>4.6694133804198547E-2</v>
      </c>
      <c r="I10" s="1">
        <f t="shared" si="2"/>
        <v>5.9749492213947188E-2</v>
      </c>
      <c r="J10" s="1">
        <f t="shared" si="2"/>
        <v>3.8272971690653169E-2</v>
      </c>
      <c r="K10" s="1">
        <f t="shared" si="2"/>
        <v>2.5073976016196858E-2</v>
      </c>
      <c r="L10" s="1">
        <f t="shared" si="2"/>
        <v>3.84408119274295E-2</v>
      </c>
      <c r="M10" s="1">
        <f t="shared" si="2"/>
        <v>4.1745454545454544E-2</v>
      </c>
      <c r="N10" s="1">
        <f t="shared" si="2"/>
        <v>2.8965325163626238E-2</v>
      </c>
      <c r="O10" s="1">
        <f t="shared" si="2"/>
        <v>3.6825492259131218E-2</v>
      </c>
      <c r="P10" s="1">
        <f t="shared" si="2"/>
        <v>2.7217741935483875E-2</v>
      </c>
      <c r="Q10" s="1">
        <f t="shared" si="2"/>
        <v>7.5466365178066694E-2</v>
      </c>
      <c r="R10" s="1">
        <f t="shared" si="2"/>
        <v>9.2940855819024268E-2</v>
      </c>
      <c r="S10" s="1">
        <f t="shared" si="2"/>
        <v>2.319078947368421E-2</v>
      </c>
    </row>
    <row r="11" spans="1:23" x14ac:dyDescent="0.25">
      <c r="A11" s="1" t="s">
        <v>98</v>
      </c>
      <c r="B11" s="1">
        <f t="shared" ref="B11:S11" si="3">B5/B$2</f>
        <v>0.73968768414849739</v>
      </c>
      <c r="C11" s="1">
        <f t="shared" si="3"/>
        <v>0.75969128223118754</v>
      </c>
      <c r="D11" s="1">
        <f t="shared" si="3"/>
        <v>0.67377642353837375</v>
      </c>
      <c r="E11" s="1">
        <f t="shared" si="3"/>
        <v>0.51050381111730803</v>
      </c>
      <c r="F11" s="1">
        <f t="shared" si="3"/>
        <v>0.52669520162198691</v>
      </c>
      <c r="G11" s="1">
        <f t="shared" si="3"/>
        <v>0.50643114388612587</v>
      </c>
      <c r="H11" s="1">
        <f t="shared" si="3"/>
        <v>0.51285069648813031</v>
      </c>
      <c r="I11" s="1">
        <f t="shared" si="3"/>
        <v>0.48933649289099529</v>
      </c>
      <c r="J11" s="1">
        <f t="shared" si="3"/>
        <v>0.4638620907796932</v>
      </c>
      <c r="K11" s="1">
        <f t="shared" si="3"/>
        <v>0.4718891138451955</v>
      </c>
      <c r="L11" s="1">
        <f t="shared" si="3"/>
        <v>0.53224357822884849</v>
      </c>
      <c r="M11" s="1">
        <f t="shared" si="3"/>
        <v>0.56058181818181818</v>
      </c>
      <c r="N11" s="1">
        <f t="shared" si="3"/>
        <v>0.6340342570672608</v>
      </c>
      <c r="O11" s="1">
        <f t="shared" si="3"/>
        <v>0.63775740267548475</v>
      </c>
      <c r="P11" s="1">
        <f t="shared" si="3"/>
        <v>0.59122983870967749</v>
      </c>
      <c r="Q11" s="1">
        <f t="shared" si="3"/>
        <v>0.66661955907292259</v>
      </c>
      <c r="R11" s="1">
        <f t="shared" si="3"/>
        <v>0.70264377214499874</v>
      </c>
      <c r="S11" s="1">
        <f t="shared" si="3"/>
        <v>0.86348684210526316</v>
      </c>
    </row>
    <row r="12" spans="1:23" x14ac:dyDescent="0.25">
      <c r="A12" s="1" t="s">
        <v>99</v>
      </c>
      <c r="B12" s="1">
        <f t="shared" ref="B12:S12" si="4">B6/B$2</f>
        <v>2.84325279905716E-2</v>
      </c>
      <c r="C12" s="1">
        <f t="shared" si="4"/>
        <v>6.8584458866865469E-2</v>
      </c>
      <c r="D12" s="1">
        <f t="shared" si="4"/>
        <v>8.8745000952199588E-2</v>
      </c>
      <c r="E12" s="1">
        <f t="shared" si="4"/>
        <v>4.889384643985871E-2</v>
      </c>
      <c r="F12" s="1">
        <f t="shared" si="4"/>
        <v>3.4016670421266049E-2</v>
      </c>
      <c r="G12" s="1">
        <f t="shared" si="4"/>
        <v>4.716172183158978E-2</v>
      </c>
      <c r="H12" s="1">
        <f t="shared" si="4"/>
        <v>5.8465764175004903E-2</v>
      </c>
      <c r="I12" s="1">
        <f t="shared" si="4"/>
        <v>7.7352742044685174E-2</v>
      </c>
      <c r="J12" s="1">
        <f t="shared" si="4"/>
        <v>9.6473193104538987E-2</v>
      </c>
      <c r="K12" s="1">
        <f t="shared" si="4"/>
        <v>5.8557857031615014E-2</v>
      </c>
      <c r="L12" s="1">
        <f t="shared" si="4"/>
        <v>8.5863121968744391E-2</v>
      </c>
      <c r="M12" s="1">
        <f t="shared" si="4"/>
        <v>5.6436363636363632E-2</v>
      </c>
      <c r="N12" s="1">
        <f t="shared" si="4"/>
        <v>3.1193427099289794E-2</v>
      </c>
      <c r="O12" s="1">
        <f t="shared" si="4"/>
        <v>3.9531038629189837E-2</v>
      </c>
      <c r="P12" s="1">
        <f t="shared" si="4"/>
        <v>8.1401209677419359E-2</v>
      </c>
      <c r="Q12" s="1">
        <f t="shared" si="4"/>
        <v>4.6777840587902769E-2</v>
      </c>
      <c r="R12" s="1">
        <f t="shared" si="4"/>
        <v>6.1597165440174434E-2</v>
      </c>
      <c r="S12" s="1">
        <f t="shared" si="4"/>
        <v>1.3651315789473685E-2</v>
      </c>
    </row>
    <row r="13" spans="1:23" x14ac:dyDescent="0.25">
      <c r="U13" s="8" t="s">
        <v>95</v>
      </c>
      <c r="V13" s="8"/>
      <c r="W13" s="8"/>
    </row>
  </sheetData>
  <mergeCells count="1">
    <mergeCell ref="U13:W1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about</vt:lpstr>
      <vt:lpstr>raw data</vt:lpstr>
      <vt:lpstr>primary absolute</vt:lpstr>
      <vt:lpstr>Sector Percent</vt:lpstr>
      <vt:lpstr>Sector Absolute</vt:lpstr>
      <vt:lpstr>share to different edn types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Terence Wood</cp:lastModifiedBy>
  <dcterms:created xsi:type="dcterms:W3CDTF">2020-02-29T22:36:58Z</dcterms:created>
  <dcterms:modified xsi:type="dcterms:W3CDTF">2020-08-17T03:58:03Z</dcterms:modified>
</cp:coreProperties>
</file>