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nce\Documents\1 WF\3 Devpolicy\3 Blogging\2020\New Zealand aid to education\"/>
    </mc:Choice>
  </mc:AlternateContent>
  <xr:revisionPtr revIDLastSave="0" documentId="13_ncr:1_{CF319568-862F-4E2B-B46B-5A1F91535B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bout" sheetId="2" r:id="rId1"/>
    <sheet name="data" sheetId="1" r:id="rId2"/>
  </sheets>
  <calcPr calcId="181029"/>
</workbook>
</file>

<file path=xl/calcChain.xml><?xml version="1.0" encoding="utf-8"?>
<calcChain xmlns="http://schemas.openxmlformats.org/spreadsheetml/2006/main">
  <c r="E4" i="1" l="1"/>
  <c r="D7" i="1"/>
  <c r="D15" i="1"/>
  <c r="D19" i="1"/>
  <c r="D17" i="1"/>
  <c r="D27" i="1"/>
  <c r="D31" i="1"/>
  <c r="D10" i="1"/>
  <c r="D12" i="1"/>
  <c r="D20" i="1"/>
  <c r="D4" i="1"/>
  <c r="D8" i="1"/>
  <c r="D26" i="1"/>
  <c r="D25" i="1"/>
  <c r="D16" i="1"/>
  <c r="D14" i="1"/>
  <c r="D29" i="1"/>
  <c r="D21" i="1"/>
  <c r="D9" i="1"/>
  <c r="D30" i="1"/>
  <c r="D6" i="1"/>
  <c r="D11" i="1"/>
  <c r="D18" i="1"/>
  <c r="D5" i="1"/>
  <c r="D28" i="1"/>
  <c r="D23" i="1"/>
  <c r="D24" i="1"/>
  <c r="D22" i="1"/>
  <c r="D13" i="1"/>
</calcChain>
</file>

<file path=xl/sharedStrings.xml><?xml version="1.0" encoding="utf-8"?>
<sst xmlns="http://schemas.openxmlformats.org/spreadsheetml/2006/main" count="51" uniqueCount="51">
  <si>
    <t>Dataset: Total flows by donor (ODA+OOF+Private) [DAC1]</t>
  </si>
  <si>
    <t>Part</t>
  </si>
  <si>
    <t>1 : Part I - Developing Countries</t>
  </si>
  <si>
    <t>Amount type</t>
  </si>
  <si>
    <t>Current Prices</t>
  </si>
  <si>
    <t>Year</t>
  </si>
  <si>
    <t>2018</t>
  </si>
  <si>
    <t>Fund flows</t>
  </si>
  <si>
    <t>Net Disbursements</t>
  </si>
  <si>
    <t>Aid type</t>
  </si>
  <si>
    <t>1010: I. Official Development Assistance (ODA) (I.A + I.B)</t>
  </si>
  <si>
    <t>1500: I.A.5. Scholarships and student costs in donor countries</t>
  </si>
  <si>
    <t>Unit</t>
  </si>
  <si>
    <t>US Dollar, Millions</t>
  </si>
  <si>
    <t>Donor</t>
  </si>
  <si>
    <t>Data extracted on 09 Feb 2020 01:57 UTC (GMT) from OECD.Stat</t>
  </si>
  <si>
    <t>https://stats.oecd.org/Index.aspx?datasetcode=TABLE1#</t>
  </si>
  <si>
    <t>ODA</t>
  </si>
  <si>
    <t>Scholarships</t>
  </si>
  <si>
    <t>Australia</t>
  </si>
  <si>
    <t>Austria</t>
  </si>
  <si>
    <t>Belgium</t>
  </si>
  <si>
    <t>Canada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</si>
  <si>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</si>
  <si>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</si>
  <si>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</si>
  <si>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</si>
  <si>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</si>
  <si>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</si>
  <si>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</si>
  <si>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</si>
  <si>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</si>
  <si>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Japan</t>
  </si>
  <si>
    <t>Korea</t>
  </si>
  <si>
    <t>Luxembourg</t>
  </si>
  <si>
    <t>Netherlands</t>
  </si>
  <si>
    <t>New Zealand</t>
  </si>
  <si>
    <t>Norway</t>
  </si>
  <si>
    <t>Poland</t>
  </si>
  <si>
    <t>Portugal</t>
  </si>
  <si>
    <t>Slovenia</t>
  </si>
  <si>
    <t>Spain</t>
  </si>
  <si>
    <t>Sweden</t>
  </si>
  <si>
    <t>Switzerland</t>
  </si>
  <si>
    <t>Scholarship share</t>
  </si>
  <si>
    <t>NO DATA EXIST FOR USA (THIS IS ALSO TRUE OF EARLIER YEARS)</t>
  </si>
  <si>
    <t>Median</t>
  </si>
  <si>
    <t>Czech</t>
  </si>
  <si>
    <t>Slovak</t>
  </si>
  <si>
    <t>UK</t>
  </si>
  <si>
    <t>Created by Terence Wood in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</si>
</sst>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data!$D$3</c:f>
              <c:strCache>
                <c:ptCount val="1"/>
                <c:pt idx="0">
                  <c:v>Scholarship share</c:v>
                </c:pt>
              </c:strCache>
            </c:strRef>
          </c:tx>
          <c:spPr>
            <a:solidFill>
              <a:srgbClr val="0070C0"/>
            </a:solidFill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C2-4955-80EC-3E09859322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data!$A$4:$A$31</c:f>
              <c:strCache>
                <c:ptCount val="28"/>
                <c:pt idx="0">
                  <c:v>Hungary</c:v>
                </c:pt>
                <c:pt idx="1">
                  <c:v>Slovenia</c:v>
                </c:pt>
                <c:pt idx="2">
                  <c:v>Poland</c:v>
                </c:pt>
                <c:pt idx="3">
                  <c:v>Austria</c:v>
                </c:pt>
                <c:pt idx="4">
                  <c:v>Iceland</c:v>
                </c:pt>
                <c:pt idx="5">
                  <c:v>New Zealand</c:v>
                </c:pt>
                <c:pt idx="6">
                  <c:v>France</c:v>
                </c:pt>
                <c:pt idx="7">
                  <c:v>Portugal</c:v>
                </c:pt>
                <c:pt idx="8">
                  <c:v>Germany</c:v>
                </c:pt>
                <c:pt idx="9">
                  <c:v>Australia</c:v>
                </c:pt>
                <c:pt idx="10">
                  <c:v>Korea</c:v>
                </c:pt>
                <c:pt idx="11">
                  <c:v>Belgium</c:v>
                </c:pt>
                <c:pt idx="12">
                  <c:v>Japan</c:v>
                </c:pt>
                <c:pt idx="13">
                  <c:v>Czech</c:v>
                </c:pt>
                <c:pt idx="14">
                  <c:v>Slovak</c:v>
                </c:pt>
                <c:pt idx="15">
                  <c:v>Canada</c:v>
                </c:pt>
                <c:pt idx="16">
                  <c:v>Greece</c:v>
                </c:pt>
                <c:pt idx="17">
                  <c:v>Netherlands</c:v>
                </c:pt>
                <c:pt idx="18">
                  <c:v>UK</c:v>
                </c:pt>
                <c:pt idx="19">
                  <c:v>Sweden</c:v>
                </c:pt>
                <c:pt idx="20">
                  <c:v>Switzerland</c:v>
                </c:pt>
                <c:pt idx="21">
                  <c:v>Italy</c:v>
                </c:pt>
                <c:pt idx="22">
                  <c:v>Ireland</c:v>
                </c:pt>
                <c:pt idx="23">
                  <c:v>Denmark</c:v>
                </c:pt>
                <c:pt idx="24">
                  <c:v>Spain</c:v>
                </c:pt>
                <c:pt idx="25">
                  <c:v>Luxembourg</c:v>
                </c:pt>
                <c:pt idx="26">
                  <c:v>Norway</c:v>
                </c:pt>
                <c:pt idx="27">
                  <c:v>Finland</c:v>
                </c:pt>
              </c:strCache>
            </c:strRef>
          </c:cat>
          <c:val>
            <c:numRef>
              <c:f>data!$D$4:$D$31</c:f>
              <c:numCache>
                <c:formatCode>0.0%</c:formatCode>
                <c:ptCount val="28"/>
                <c:pt idx="0">
                  <c:v>0.20011230434477434</c:v>
                </c:pt>
                <c:pt idx="1">
                  <c:v>0.13794755119147406</c:v>
                </c:pt>
                <c:pt idx="2">
                  <c:v>0.11844358386680366</c:v>
                </c:pt>
                <c:pt idx="3">
                  <c:v>0.11458850944980381</c:v>
                </c:pt>
                <c:pt idx="4">
                  <c:v>9.2979382832502372E-2</c:v>
                </c:pt>
                <c:pt idx="5">
                  <c:v>9.1523838641799915E-2</c:v>
                </c:pt>
                <c:pt idx="6">
                  <c:v>7.7601682909295949E-2</c:v>
                </c:pt>
                <c:pt idx="7">
                  <c:v>6.1321849454601715E-2</c:v>
                </c:pt>
                <c:pt idx="8">
                  <c:v>5.4575740600645566E-2</c:v>
                </c:pt>
                <c:pt idx="9">
                  <c:v>4.6179739599872968E-2</c:v>
                </c:pt>
                <c:pt idx="10">
                  <c:v>2.9785493208593496E-2</c:v>
                </c:pt>
                <c:pt idx="11">
                  <c:v>2.0826501190389996E-2</c:v>
                </c:pt>
                <c:pt idx="12">
                  <c:v>1.8400738453956421E-2</c:v>
                </c:pt>
                <c:pt idx="13">
                  <c:v>1.7618548598375687E-2</c:v>
                </c:pt>
                <c:pt idx="14">
                  <c:v>1.408450704225352E-2</c:v>
                </c:pt>
                <c:pt idx="15">
                  <c:v>1.1078523696748848E-2</c:v>
                </c:pt>
                <c:pt idx="16">
                  <c:v>8.9175044759674978E-3</c:v>
                </c:pt>
                <c:pt idx="17">
                  <c:v>5.5318459486839834E-3</c:v>
                </c:pt>
                <c:pt idx="18">
                  <c:v>4.83346958027891E-3</c:v>
                </c:pt>
                <c:pt idx="19">
                  <c:v>4.7443133230716606E-3</c:v>
                </c:pt>
                <c:pt idx="20">
                  <c:v>4.1264941589765781E-3</c:v>
                </c:pt>
                <c:pt idx="21">
                  <c:v>3.4893710501849619E-3</c:v>
                </c:pt>
                <c:pt idx="22">
                  <c:v>3.0505753278030506E-3</c:v>
                </c:pt>
                <c:pt idx="23">
                  <c:v>2.7708463499726407E-3</c:v>
                </c:pt>
                <c:pt idx="24">
                  <c:v>1.7048250880957539E-3</c:v>
                </c:pt>
                <c:pt idx="25">
                  <c:v>1.4365387865472369E-3</c:v>
                </c:pt>
                <c:pt idx="26">
                  <c:v>1.0193488380832484E-3</c:v>
                </c:pt>
                <c:pt idx="27">
                  <c:v>8.1300813008130081E-5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2-4955-80EC-3E0985932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-27"/>
        <c:axId val="617489168"/>
        <c:axId val="617486872"/>
      </c:barChart>
      <c:catAx>
        <c:axId val="61748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486872"/>
        <c:crosses val="autoZero"/>
        <c:auto val="1"/>
        <c:lblAlgn val="ctr"/>
        <c:lblOffset val="100"/>
        <c:noMultiLvlLbl val="0"/>
      </c:catAx>
      <c:valAx>
        <c:axId val="6174868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61748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</xdr:colOff>
      <xdr:row>3</xdr:row>
      <xdr:rowOff>7620</xdr:rowOff>
    </xdr:from>
    <xdr:to>
      <xdr:col>15</xdr:col>
      <xdr:colOff>350520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67E978-2489-47C0-850C-BB6F8771F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A15" sqref="A15"/>
    </sheetView>
  </sheetViews>
  <sheetFormatPr defaultRowHeight="13.2" x14ac:dyDescent="0.25"/>
  <cols>
    <col min="1" max="1" width="55.77734375" bestFit="1" customWidth="1"/>
    <col min="2" max="2" width="49.21875" bestFit="1" customWidth="1"/>
    <col min="3" max="3" width="52.5546875" bestFit="1" customWidth="1"/>
  </cols>
  <sheetData>
    <row r="1" spans="1:2" x14ac:dyDescent="0.25">
      <c r="A1" t="s">
        <v>50</v>
      </c>
    </row>
    <row r="3" spans="1:2" x14ac:dyDescent="0.25">
      <c r="A3" t="s">
        <v>0</v>
      </c>
    </row>
    <row r="4" spans="1:2" x14ac:dyDescent="0.25">
      <c r="A4" t="s">
        <v>1</v>
      </c>
      <c r="B4" t="s">
        <v>2</v>
      </c>
    </row>
    <row r="5" spans="1:2" x14ac:dyDescent="0.25">
      <c r="A5" t="s">
        <v>3</v>
      </c>
      <c r="B5" t="s">
        <v>4</v>
      </c>
    </row>
    <row r="6" spans="1:2" x14ac:dyDescent="0.25">
      <c r="A6" t="s">
        <v>5</v>
      </c>
      <c r="B6" t="s">
        <v>6</v>
      </c>
    </row>
    <row r="7" spans="1:2" x14ac:dyDescent="0.25">
      <c r="A7" t="s">
        <v>7</v>
      </c>
      <c r="B7" t="s">
        <v>8</v>
      </c>
    </row>
    <row r="8" spans="1:2" x14ac:dyDescent="0.25">
      <c r="A8" t="s">
        <v>9</v>
      </c>
      <c r="B8" t="s">
        <v>10</v>
      </c>
    </row>
    <row r="9" spans="1:2" x14ac:dyDescent="0.25">
      <c r="B9" t="s">
        <v>11</v>
      </c>
    </row>
    <row r="10" spans="1:2" x14ac:dyDescent="0.25">
      <c r="A10" t="s">
        <v>12</v>
      </c>
      <c r="B10" t="s">
        <v>13</v>
      </c>
    </row>
    <row r="11" spans="1:2" x14ac:dyDescent="0.25">
      <c r="A11" t="s">
        <v>15</v>
      </c>
    </row>
    <row r="12" spans="1:2" x14ac:dyDescent="0.25">
      <c r="A12" t="s">
        <v>16</v>
      </c>
    </row>
    <row r="15" spans="1:2" x14ac:dyDescent="0.25">
      <c r="A15" s="4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showGridLines="0" zoomScale="70" zoomScaleNormal="70" workbookViewId="0">
      <selection activeCell="R29" sqref="R29"/>
    </sheetView>
  </sheetViews>
  <sheetFormatPr defaultRowHeight="13.2" x14ac:dyDescent="0.25"/>
  <cols>
    <col min="1" max="1" width="16.109375" bestFit="1" customWidth="1"/>
    <col min="3" max="3" width="11.44140625" bestFit="1" customWidth="1"/>
    <col min="4" max="4" width="15.77734375" bestFit="1" customWidth="1"/>
  </cols>
  <sheetData>
    <row r="1" spans="1:5" x14ac:dyDescent="0.25">
      <c r="A1">
        <v>2018</v>
      </c>
    </row>
    <row r="3" spans="1:5" x14ac:dyDescent="0.25">
      <c r="A3" t="s">
        <v>14</v>
      </c>
      <c r="B3" t="s">
        <v>17</v>
      </c>
      <c r="C3" t="s">
        <v>18</v>
      </c>
      <c r="D3" t="s">
        <v>44</v>
      </c>
      <c r="E3" t="s">
        <v>46</v>
      </c>
    </row>
    <row r="4" spans="1:5" x14ac:dyDescent="0.25">
      <c r="A4" t="s">
        <v>28</v>
      </c>
      <c r="B4">
        <v>284.94</v>
      </c>
      <c r="C4">
        <v>57.02</v>
      </c>
      <c r="D4" s="3">
        <f t="shared" ref="D4:D31" si="0">C4/B4</f>
        <v>0.20011230434477434</v>
      </c>
      <c r="E4" s="2">
        <f>MEDIAN(D4:D31)</f>
        <v>1.5851527820314605E-2</v>
      </c>
    </row>
    <row r="5" spans="1:5" x14ac:dyDescent="0.25">
      <c r="A5" t="s">
        <v>40</v>
      </c>
      <c r="B5">
        <v>83.51</v>
      </c>
      <c r="C5">
        <v>11.52</v>
      </c>
      <c r="D5" s="3">
        <f t="shared" si="0"/>
        <v>0.13794755119147406</v>
      </c>
    </row>
    <row r="6" spans="1:5" x14ac:dyDescent="0.25">
      <c r="A6" t="s">
        <v>38</v>
      </c>
      <c r="B6">
        <v>759.18</v>
      </c>
      <c r="C6">
        <v>89.92</v>
      </c>
      <c r="D6" s="3">
        <f t="shared" si="0"/>
        <v>0.11844358386680366</v>
      </c>
    </row>
    <row r="7" spans="1:5" x14ac:dyDescent="0.25">
      <c r="A7" t="s">
        <v>20</v>
      </c>
      <c r="B7">
        <v>1167.22</v>
      </c>
      <c r="C7">
        <v>133.75</v>
      </c>
      <c r="D7" s="3">
        <f t="shared" si="0"/>
        <v>0.11458850944980381</v>
      </c>
    </row>
    <row r="8" spans="1:5" x14ac:dyDescent="0.25">
      <c r="A8" t="s">
        <v>29</v>
      </c>
      <c r="B8">
        <v>74.209999999999994</v>
      </c>
      <c r="C8">
        <v>6.9</v>
      </c>
      <c r="D8" s="3">
        <f t="shared" si="0"/>
        <v>9.2979382832502372E-2</v>
      </c>
    </row>
    <row r="9" spans="1:5" x14ac:dyDescent="0.25">
      <c r="A9" t="s">
        <v>36</v>
      </c>
      <c r="B9">
        <v>556.03</v>
      </c>
      <c r="C9">
        <v>50.89</v>
      </c>
      <c r="D9" s="3">
        <f t="shared" si="0"/>
        <v>9.1523838641799915E-2</v>
      </c>
    </row>
    <row r="10" spans="1:5" x14ac:dyDescent="0.25">
      <c r="A10" t="s">
        <v>25</v>
      </c>
      <c r="B10">
        <v>12839.67</v>
      </c>
      <c r="C10">
        <v>996.38</v>
      </c>
      <c r="D10" s="3">
        <f t="shared" si="0"/>
        <v>7.7601682909295949E-2</v>
      </c>
    </row>
    <row r="11" spans="1:5" x14ac:dyDescent="0.25">
      <c r="A11" t="s">
        <v>39</v>
      </c>
      <c r="B11">
        <v>387.79</v>
      </c>
      <c r="C11">
        <v>23.78</v>
      </c>
      <c r="D11" s="3">
        <f t="shared" si="0"/>
        <v>6.1321849454601715E-2</v>
      </c>
    </row>
    <row r="12" spans="1:5" x14ac:dyDescent="0.25">
      <c r="A12" t="s">
        <v>26</v>
      </c>
      <c r="B12">
        <v>25670.38</v>
      </c>
      <c r="C12">
        <v>1400.98</v>
      </c>
      <c r="D12" s="3">
        <f t="shared" si="0"/>
        <v>5.4575740600645566E-2</v>
      </c>
    </row>
    <row r="13" spans="1:5" x14ac:dyDescent="0.25">
      <c r="A13" t="s">
        <v>19</v>
      </c>
      <c r="B13">
        <v>3149</v>
      </c>
      <c r="C13">
        <v>145.41999999999999</v>
      </c>
      <c r="D13" s="3">
        <f t="shared" si="0"/>
        <v>4.6179739599872968E-2</v>
      </c>
    </row>
    <row r="14" spans="1:5" x14ac:dyDescent="0.25">
      <c r="A14" t="s">
        <v>33</v>
      </c>
      <c r="B14">
        <v>2419.9699999999998</v>
      </c>
      <c r="C14">
        <v>72.08</v>
      </c>
      <c r="D14" s="3">
        <f t="shared" si="0"/>
        <v>2.9785493208593496E-2</v>
      </c>
    </row>
    <row r="15" spans="1:5" x14ac:dyDescent="0.25">
      <c r="A15" t="s">
        <v>21</v>
      </c>
      <c r="B15">
        <v>2347.9699999999998</v>
      </c>
      <c r="C15">
        <v>48.9</v>
      </c>
      <c r="D15" s="3">
        <f t="shared" si="0"/>
        <v>2.0826501190389996E-2</v>
      </c>
    </row>
    <row r="16" spans="1:5" x14ac:dyDescent="0.25">
      <c r="A16" t="s">
        <v>32</v>
      </c>
      <c r="B16">
        <v>10064.27</v>
      </c>
      <c r="C16">
        <v>185.19</v>
      </c>
      <c r="D16" s="3">
        <f t="shared" si="0"/>
        <v>1.8400738453956421E-2</v>
      </c>
    </row>
    <row r="17" spans="1:4" x14ac:dyDescent="0.25">
      <c r="A17" t="s">
        <v>47</v>
      </c>
      <c r="B17">
        <v>305.36</v>
      </c>
      <c r="C17">
        <v>5.38</v>
      </c>
      <c r="D17" s="3">
        <f t="shared" si="0"/>
        <v>1.7618548598375687E-2</v>
      </c>
    </row>
    <row r="18" spans="1:4" x14ac:dyDescent="0.25">
      <c r="A18" t="s">
        <v>48</v>
      </c>
      <c r="B18">
        <v>137.74</v>
      </c>
      <c r="C18">
        <v>1.94</v>
      </c>
      <c r="D18" s="3">
        <f t="shared" si="0"/>
        <v>1.408450704225352E-2</v>
      </c>
    </row>
    <row r="19" spans="1:4" x14ac:dyDescent="0.25">
      <c r="A19" t="s">
        <v>22</v>
      </c>
      <c r="B19">
        <v>4640.51</v>
      </c>
      <c r="C19">
        <v>51.41</v>
      </c>
      <c r="D19" s="3">
        <f t="shared" si="0"/>
        <v>1.1078523696748848E-2</v>
      </c>
    </row>
    <row r="20" spans="1:4" x14ac:dyDescent="0.25">
      <c r="A20" t="s">
        <v>27</v>
      </c>
      <c r="B20">
        <v>290.44</v>
      </c>
      <c r="C20">
        <v>2.59</v>
      </c>
      <c r="D20" s="3">
        <f t="shared" si="0"/>
        <v>8.9175044759674978E-3</v>
      </c>
    </row>
    <row r="21" spans="1:4" x14ac:dyDescent="0.25">
      <c r="A21" t="s">
        <v>35</v>
      </c>
      <c r="B21">
        <v>5616.57</v>
      </c>
      <c r="C21">
        <v>31.07</v>
      </c>
      <c r="D21" s="3">
        <f t="shared" si="0"/>
        <v>5.5318459486839834E-3</v>
      </c>
    </row>
    <row r="22" spans="1:4" x14ac:dyDescent="0.25">
      <c r="A22" t="s">
        <v>49</v>
      </c>
      <c r="B22">
        <v>19462.21</v>
      </c>
      <c r="C22">
        <v>94.07</v>
      </c>
      <c r="D22" s="3">
        <f t="shared" si="0"/>
        <v>4.83346958027891E-3</v>
      </c>
    </row>
    <row r="23" spans="1:4" x14ac:dyDescent="0.25">
      <c r="A23" t="s">
        <v>42</v>
      </c>
      <c r="B23">
        <v>5847</v>
      </c>
      <c r="C23">
        <v>27.74</v>
      </c>
      <c r="D23" s="3">
        <f t="shared" si="0"/>
        <v>4.7443133230716606E-3</v>
      </c>
    </row>
    <row r="24" spans="1:4" x14ac:dyDescent="0.25">
      <c r="A24" t="s">
        <v>43</v>
      </c>
      <c r="B24">
        <v>3097.06</v>
      </c>
      <c r="C24">
        <v>12.78</v>
      </c>
      <c r="D24" s="3">
        <f t="shared" si="0"/>
        <v>4.1264941589765781E-3</v>
      </c>
    </row>
    <row r="25" spans="1:4" x14ac:dyDescent="0.25">
      <c r="A25" t="s">
        <v>31</v>
      </c>
      <c r="B25">
        <v>5098.34</v>
      </c>
      <c r="C25">
        <v>17.79</v>
      </c>
      <c r="D25" s="3">
        <f t="shared" si="0"/>
        <v>3.4893710501849619E-3</v>
      </c>
    </row>
    <row r="26" spans="1:4" x14ac:dyDescent="0.25">
      <c r="A26" t="s">
        <v>30</v>
      </c>
      <c r="B26">
        <v>934.25</v>
      </c>
      <c r="C26">
        <v>2.85</v>
      </c>
      <c r="D26" s="3">
        <f t="shared" si="0"/>
        <v>3.0505753278030506E-3</v>
      </c>
    </row>
    <row r="27" spans="1:4" x14ac:dyDescent="0.25">
      <c r="A27" t="s">
        <v>23</v>
      </c>
      <c r="B27">
        <v>2576.83</v>
      </c>
      <c r="C27">
        <v>7.14</v>
      </c>
      <c r="D27" s="3">
        <f t="shared" si="0"/>
        <v>2.7708463499726407E-3</v>
      </c>
    </row>
    <row r="28" spans="1:4" x14ac:dyDescent="0.25">
      <c r="A28" t="s">
        <v>41</v>
      </c>
      <c r="B28">
        <v>2539.85</v>
      </c>
      <c r="C28">
        <v>4.33</v>
      </c>
      <c r="D28" s="3">
        <f t="shared" si="0"/>
        <v>1.7048250880957539E-3</v>
      </c>
    </row>
    <row r="29" spans="1:4" x14ac:dyDescent="0.25">
      <c r="A29" t="s">
        <v>34</v>
      </c>
      <c r="B29">
        <v>473.36</v>
      </c>
      <c r="C29">
        <v>0.68</v>
      </c>
      <c r="D29" s="3">
        <f t="shared" si="0"/>
        <v>1.4365387865472369E-3</v>
      </c>
    </row>
    <row r="30" spans="1:4" x14ac:dyDescent="0.25">
      <c r="A30" t="s">
        <v>37</v>
      </c>
      <c r="B30">
        <v>4257.62</v>
      </c>
      <c r="C30">
        <v>4.34</v>
      </c>
      <c r="D30" s="3">
        <f t="shared" si="0"/>
        <v>1.0193488380832484E-3</v>
      </c>
    </row>
    <row r="31" spans="1:4" x14ac:dyDescent="0.25">
      <c r="A31" t="s">
        <v>24</v>
      </c>
      <c r="B31">
        <v>984</v>
      </c>
      <c r="C31">
        <v>0.08</v>
      </c>
      <c r="D31" s="3">
        <f t="shared" si="0"/>
        <v>8.1300813008130081E-5</v>
      </c>
    </row>
    <row r="32" spans="1:4" x14ac:dyDescent="0.25">
      <c r="D32" s="1"/>
    </row>
  </sheetData>
  <sortState xmlns:xlrd2="http://schemas.microsoft.com/office/spreadsheetml/2017/richdata2" ref="A4:D31">
    <sortCondition descending="1" ref="D4:D31"/>
  </sortState>
  <pageMargins left="0.75" right="0.75" top="1" bottom="1" header="0.5" footer="0.5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data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Terence Wood</cp:lastModifiedBy>
  <dcterms:created xsi:type="dcterms:W3CDTF">2020-02-09T02:57:16Z</dcterms:created>
  <dcterms:modified xsi:type="dcterms:W3CDTF">2020-08-17T03:55:50Z</dcterms:modified>
</cp:coreProperties>
</file>